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Net Worth Tracker" sheetId="2" r:id="rId5"/>
    <sheet state="visible" name="Migration" sheetId="3" r:id="rId6"/>
  </sheets>
  <definedNames>
    <definedName name="Home_Owners_Insurance_Rate_As_Percentage_of_Purchase_Price">#REF!</definedName>
    <definedName name="tax_rate_capital">#REF!</definedName>
    <definedName name="Annual_Inflation_Rate">#REF!</definedName>
    <definedName name="Annual_Home_Price_Appreciation_Rate">#REF!</definedName>
    <definedName name="Common_Fee">#REF!</definedName>
    <definedName name="Utilities_Annually">#REF!</definedName>
    <definedName name="Annual_Renovation_Costs_As_Percentage_of_Purchase_Price">#REF!</definedName>
    <definedName name="mort_int_rate">#REF!</definedName>
    <definedName name="Annual_Rent_Rate_Increase">#REF!</definedName>
    <definedName name="Additional_Monthly_Utilities_Compared_to_Renting">#REF!</definedName>
    <definedName name="Home_Purchase_Price">#REF!</definedName>
    <definedName name="Rent_Insurance_Rate">#REF!</definedName>
    <definedName name="Maintenance_Yearly">#REF!</definedName>
    <definedName name="Renovation_yearly">#REF!</definedName>
    <definedName name="Mortgage_Down_Payment_Percent">#REF!</definedName>
    <definedName name="Mortgage_Length_in_Years">#REF!</definedName>
    <definedName name="Annual_Maintenance__Costs_As_Percentage_of_Purchase_Price">#REF!</definedName>
    <definedName name="down_payment">#REF!</definedName>
    <definedName name="tax_property_annual">#REF!</definedName>
    <definedName name="Annual_Insurance_Rate">#REF!</definedName>
    <definedName name="tax_rate_marginal">#REF!</definedName>
    <definedName name="Return_on_Investments">#REF!</definedName>
    <definedName name="Insurance_home_annual">#REF!</definedName>
    <definedName name="Annual_Property_Tax_Rate">#REF!</definedName>
    <definedName name="insurance_annual">#REF!</definedName>
    <definedName name="Monthly_Rent">#REF!</definedName>
    <definedName name="Common_Fee_Deductible">#REF!</definedName>
  </definedNames>
  <calcPr/>
</workbook>
</file>

<file path=xl/sharedStrings.xml><?xml version="1.0" encoding="utf-8"?>
<sst xmlns="http://schemas.openxmlformats.org/spreadsheetml/2006/main" count="93" uniqueCount="77">
  <si>
    <t>Please Read Before Using This Spreadsheet</t>
  </si>
  <si>
    <t>Welcome to your new Personal Finance Management Spreadsheet. This comprehensive tool is designed to assist you in taking control of your financial future. Here’s what you can expect:</t>
  </si>
  <si>
    <r>
      <rPr>
        <rFont val="Verdana"/>
        <b/>
        <color theme="1"/>
      </rPr>
      <t xml:space="preserve">Net Worth Tracker: </t>
    </r>
    <r>
      <rPr>
        <rFont val="Verdana"/>
        <color theme="1"/>
      </rPr>
      <t xml:space="preserve">Easily keep track of your assets and liabilities to see your total net worth at a glance. </t>
    </r>
    <r>
      <rPr>
        <rFont val="Verdana"/>
        <color theme="4"/>
      </rPr>
      <t>Basic Version</t>
    </r>
  </si>
  <si>
    <r>
      <rPr>
        <rFont val="Verdana"/>
        <b/>
        <strike/>
        <color rgb="FF000000"/>
      </rPr>
      <t xml:space="preserve">FIRE Retirement Projection: </t>
    </r>
    <r>
      <rPr>
        <rFont val="Verdana"/>
        <strike/>
        <color rgb="FF000000"/>
      </rPr>
      <t>Plan your path to financial independence and early retirement with projections based on your current financial situation.</t>
    </r>
    <r>
      <rPr>
        <rFont val="Verdana"/>
        <color rgb="FFFF0000"/>
      </rPr>
      <t xml:space="preserve"> Premium Version Only</t>
    </r>
  </si>
  <si>
    <r>
      <rPr>
        <rFont val="Verdana"/>
        <b/>
        <strike/>
        <color rgb="FF000000"/>
      </rPr>
      <t>Buy vs Rent Calculator:</t>
    </r>
    <r>
      <rPr>
        <rFont val="Verdana"/>
        <strike/>
        <color rgb="FF000000"/>
      </rPr>
      <t xml:space="preserve"> Make informed decisions about whether to buy a home or continue renting, based on detailed financial comparisons. </t>
    </r>
    <r>
      <rPr>
        <rFont val="Verdana"/>
        <color rgb="FFFF0000"/>
      </rPr>
      <t>Premium Version Only</t>
    </r>
  </si>
  <si>
    <r>
      <rPr>
        <rFont val="Verdana"/>
        <b/>
        <strike/>
        <color rgb="FF000000"/>
      </rPr>
      <t xml:space="preserve">Budgeting Section: </t>
    </r>
    <r>
      <rPr>
        <rFont val="Verdana"/>
        <strike/>
        <color rgb="FF000000"/>
      </rPr>
      <t>Manage your monthly income and expenses to better understand your spending habits and savings potential.</t>
    </r>
    <r>
      <rPr>
        <rFont val="Verdana"/>
        <color rgb="FF000000"/>
      </rPr>
      <t xml:space="preserve"> </t>
    </r>
    <r>
      <rPr>
        <rFont val="Verdana"/>
        <color rgb="FFFF0000"/>
      </rPr>
      <t>Premium Version Only</t>
    </r>
  </si>
  <si>
    <r>
      <rPr>
        <rFont val="Verdana"/>
        <b/>
        <strike/>
        <color rgb="FF000000"/>
      </rPr>
      <t>Sankey Diagram Generator:</t>
    </r>
    <r>
      <rPr>
        <rFont val="Verdana"/>
        <strike/>
        <color rgb="FF000000"/>
      </rPr>
      <t xml:space="preserve"> Visualise your financial flows, providing a clear picture of how your money moves. </t>
    </r>
    <r>
      <rPr>
        <rFont val="Verdana"/>
        <color rgb="FFFF0000"/>
      </rPr>
      <t>Premium Version Only</t>
    </r>
  </si>
  <si>
    <r>
      <rPr>
        <rFont val="Verdana"/>
        <b/>
        <strike/>
        <color rgb="FF000000"/>
      </rPr>
      <t xml:space="preserve">Helpful Links: </t>
    </r>
    <r>
      <rPr>
        <rFont val="Verdana"/>
        <strike/>
        <color rgb="FF000000"/>
      </rPr>
      <t>Gain quick access to resources and advice that can help you deepen your financial knowledge.</t>
    </r>
    <r>
      <rPr>
        <rFont val="Verdana"/>
        <color rgb="FF000000"/>
      </rPr>
      <t xml:space="preserve"> </t>
    </r>
    <r>
      <rPr>
        <rFont val="Verdana"/>
        <color rgb="FFFF0000"/>
      </rPr>
      <t>Premium Version Only</t>
    </r>
  </si>
  <si>
    <r>
      <rPr>
        <b/>
        <color rgb="FFEB5600"/>
      </rPr>
      <t xml:space="preserve">To purchase the Premium Version, please visit </t>
    </r>
    <r>
      <rPr>
        <b/>
        <color rgb="FF1155CC"/>
        <u/>
      </rPr>
      <t>this link.</t>
    </r>
  </si>
  <si>
    <t>For detailed instructions on how to use each feature, please see the sections below on this main page. Whether you're planning for retirement, managing your monthly budget, or assessing your investment decisions, this tool is here to support your journey towards financial wellness.</t>
  </si>
  <si>
    <t>1. Net Worth Tracker</t>
  </si>
  <si>
    <t>Basic Version</t>
  </si>
  <si>
    <t>How To:</t>
  </si>
  <si>
    <t>1. Set Time Periods</t>
  </si>
  <si>
    <t>i. Replace column A with your desired time period cadence</t>
  </si>
  <si>
    <t>2. Set Assets &amp; Liabilities</t>
  </si>
  <si>
    <t>ii. Set as many asset and liability types as you'd like on row 29</t>
  </si>
  <si>
    <t>3. Replace Placeholder Data</t>
  </si>
  <si>
    <r>
      <rPr>
        <rFont val="Montserrat"/>
        <color theme="1"/>
        <sz val="11.0"/>
      </rPr>
      <t xml:space="preserve">iii. Add your own data and watch the charts reflect it. Input your data in the </t>
    </r>
    <r>
      <rPr>
        <rFont val="Montserrat"/>
        <b/>
        <color theme="1"/>
        <sz val="11.0"/>
      </rPr>
      <t>white</t>
    </r>
    <r>
      <rPr>
        <rFont val="Montserrat"/>
        <color theme="1"/>
        <sz val="11.0"/>
      </rPr>
      <t xml:space="preserve"> cells.</t>
    </r>
  </si>
  <si>
    <t>4. Migrate to PopaDex for better tracking</t>
  </si>
  <si>
    <r>
      <rPr/>
      <t xml:space="preserve">iv. Export the Migration tab to CSV to keep all of your data and upload to your account on </t>
    </r>
    <r>
      <rPr>
        <color rgb="FF1155CC"/>
        <u/>
      </rPr>
      <t>https://popadex.com</t>
    </r>
  </si>
  <si>
    <t>Tired of using spreadsheets? Join other users who are optimising their financial health by privately and automatically aggregating their accounts on PopaDex.</t>
  </si>
  <si>
    <r>
      <rPr>
        <rFont val="Roboto"/>
        <color rgb="FFEEF1F1"/>
        <sz val="30.0"/>
      </rPr>
      <t xml:space="preserve">Try </t>
    </r>
    <r>
      <rPr>
        <rFont val="Roboto"/>
        <b/>
        <color rgb="FFEEF1F1"/>
        <sz val="30.0"/>
      </rPr>
      <t>PopaDex</t>
    </r>
    <r>
      <rPr>
        <rFont val="Roboto"/>
        <color rgb="FFEEF1F1"/>
        <sz val="30.0"/>
      </rPr>
      <t xml:space="preserve"> 🚀</t>
    </r>
  </si>
  <si>
    <t>2. Retirement Calculator &amp; Projection</t>
  </si>
  <si>
    <t>Premium Only</t>
  </si>
  <si>
    <t>1. Set Inputs, Goals, and Assumptions</t>
  </si>
  <si>
    <t>i. All cells with a white background can be changed to suit your personal situation or modelling.</t>
  </si>
  <si>
    <t>2. Results</t>
  </si>
  <si>
    <t>ii. The model will output the age at which you can achieve LeanFIRE, FIRE, and FatFIRE, which are terms used to describe financial independence from lower to higher income levels, respectively.</t>
  </si>
  <si>
    <t>You can then view your results in the Retirement Projection chart.</t>
  </si>
  <si>
    <t>This model is inclusive of:</t>
  </si>
  <si>
    <t>✅ Inflation</t>
  </si>
  <si>
    <t>✅ Mortgage</t>
  </si>
  <si>
    <t>✅ Tax</t>
  </si>
  <si>
    <t>✅ Pension</t>
  </si>
  <si>
    <t>3. Rent Vs Buy</t>
  </si>
  <si>
    <t>1. Set User Inputs</t>
  </si>
  <si>
    <t>i. This model takes in 26 different inputs to help you assess whether it makes more financial sense to buy or rent real estate in any given scenario. All placeholder values can be altered.</t>
  </si>
  <si>
    <t>ii. The model will output a cost comparison of buying and renting under the criteria you give, helping you make an informed decision.</t>
  </si>
  <si>
    <t>4. Budget</t>
  </si>
  <si>
    <t>The Budgeting tool helps you keep track of your monthly income, expenditures, and savings. It offers various categories that you can edit to suit your own preferences.</t>
  </si>
  <si>
    <t>i. Feel free to rename the columns within each section, and fill to the level of detail that you would like.</t>
  </si>
  <si>
    <t>ii. To add a new month, simply copy the latest available row to a new one below, and change the date to reflect the correct one.</t>
  </si>
  <si>
    <t>ii. The first section summarises all of your inputs into a concise, easy to digest view showing income, expenses, net result, and end balance.</t>
  </si>
  <si>
    <t>4. Sankey</t>
  </si>
  <si>
    <t>This spreadsheet comes with a custom script that generates Sankey Diagrams. It can be found in the Sankey Generator custom button at the top. These diagrams are very useful for visualising budgets during quarterly or yearly reviews.</t>
  </si>
  <si>
    <t>i. Sankey Diagrams require source and destination nodes. You can think of them as splits in tree branches.</t>
  </si>
  <si>
    <t>ii. Make sure to place a value for every branch of the Sankey diagram.</t>
  </si>
  <si>
    <t>i. Once you click the SankeyDiagram button, a popup will appear with your very own diagram.</t>
  </si>
  <si>
    <r>
      <rPr>
        <rFont val="Montserrat"/>
        <b/>
        <color theme="1"/>
      </rPr>
      <t>Contact Email</t>
    </r>
    <r>
      <rPr>
        <rFont val="Montserrat"/>
        <b val="0"/>
        <color theme="1"/>
      </rPr>
      <t>:</t>
    </r>
    <r>
      <rPr>
        <rFont val="Montserrat"/>
        <b/>
        <color rgb="FFFF0000"/>
      </rPr>
      <t xml:space="preserve"> Premium Only</t>
    </r>
  </si>
  <si>
    <t>T O T A L   N E T   W O R T H</t>
  </si>
  <si>
    <t>A S S E T  G R O W T H</t>
  </si>
  <si>
    <t>L I A B I L I T I E S  C H A N G E</t>
  </si>
  <si>
    <t>N E T   W O R T H   O V E R   T I M E</t>
  </si>
  <si>
    <t>A S S E T   B R E A K D O W N</t>
  </si>
  <si>
    <t>L I A B I L I T I E S   B R E A K D O W N</t>
  </si>
  <si>
    <r>
      <rPr>
        <rFont val="Roboto"/>
        <color rgb="FFEEF1F1"/>
        <sz val="30.0"/>
      </rPr>
      <t xml:space="preserve">Try </t>
    </r>
    <r>
      <rPr>
        <rFont val="Roboto"/>
        <b/>
        <color rgb="FFEEF1F1"/>
        <sz val="30.0"/>
      </rPr>
      <t>PopaDex</t>
    </r>
    <r>
      <rPr>
        <rFont val="Roboto"/>
        <color rgb="FFEEF1F1"/>
        <sz val="30.0"/>
      </rPr>
      <t xml:space="preserve"> 🚀</t>
    </r>
  </si>
  <si>
    <t>Month - Year</t>
  </si>
  <si>
    <t>N E T  W O R T H</t>
  </si>
  <si>
    <t>NET WORTH</t>
  </si>
  <si>
    <t>Total Assets</t>
  </si>
  <si>
    <t>Total Liabilities</t>
  </si>
  <si>
    <t>A S S E T S</t>
  </si>
  <si>
    <t>ASSETS OVERVIEW</t>
  </si>
  <si>
    <t>CASH</t>
  </si>
  <si>
    <t>Cash</t>
  </si>
  <si>
    <t>INVESTMENTS</t>
  </si>
  <si>
    <t>Investments</t>
  </si>
  <si>
    <t>SAVINGS</t>
  </si>
  <si>
    <t>Savings</t>
  </si>
  <si>
    <t>PENSION</t>
  </si>
  <si>
    <t>Pension</t>
  </si>
  <si>
    <t>PROPERTY</t>
  </si>
  <si>
    <t>L I A B I L I T I E S</t>
  </si>
  <si>
    <t>LIABILITIES OVERVIEW</t>
  </si>
  <si>
    <t>DEBT</t>
  </si>
  <si>
    <t>Debt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</si>
</sst>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0"/>
    <numFmt numFmtId="165" formatCode="mm/yyyy"/>
    <numFmt numFmtId="166" formatCode="###0.00"/>
  </numFmts>
  <fonts count="31">
    <font>
      <sz val="10.0"/>
      <color rgb="FF000000"/>
      <name val="Verdana"/>
      <scheme val="minor"/>
    </font>
    <font>
      <sz val="30.0"/>
      <color theme="6"/>
      <name val="Roboto"/>
    </font>
    <font>
      <i/>
      <sz val="10.0"/>
      <color theme="1"/>
      <name val="Roboto"/>
    </font>
    <font>
      <color theme="1"/>
      <name val="Verdana"/>
      <scheme val="minor"/>
    </font>
    <font>
      <color rgb="FFFF0000"/>
      <name val="Verdana"/>
      <scheme val="minor"/>
    </font>
    <font>
      <color rgb="FF000000"/>
      <name val="Verdana"/>
      <scheme val="minor"/>
    </font>
    <font>
      <u/>
      <color rgb="FFEB5600"/>
    </font>
    <font>
      <b/>
      <color theme="1"/>
      <name val="Verdana"/>
      <scheme val="minor"/>
    </font>
    <font>
      <b/>
      <color rgb="FF1A9988"/>
      <name val="Verdana"/>
      <scheme val="minor"/>
    </font>
    <font/>
    <font>
      <sz val="11.0"/>
      <color theme="1"/>
      <name val="Montserrat"/>
    </font>
    <font>
      <b/>
      <sz val="14.0"/>
      <color theme="1"/>
      <name val="Montserrat"/>
    </font>
    <font>
      <color theme="1"/>
      <name val="Montserrat"/>
    </font>
    <font>
      <u/>
      <color rgb="FF0000FF"/>
    </font>
    <font>
      <sz val="9.0"/>
      <color theme="1"/>
      <name val="Roboto"/>
    </font>
    <font>
      <b/>
      <sz val="9.0"/>
      <color rgb="FF434343"/>
      <name val="Roboto"/>
    </font>
    <font>
      <sz val="30.0"/>
      <color theme="0"/>
      <name val="Roboto"/>
    </font>
    <font>
      <b/>
      <color rgb="FFFF0000"/>
      <name val="Verdana"/>
      <scheme val="minor"/>
    </font>
    <font>
      <b/>
      <sz val="12.0"/>
      <color theme="1"/>
      <name val="Montserrat"/>
    </font>
    <font>
      <color theme="1"/>
      <name val="Verdana"/>
    </font>
    <font>
      <b/>
      <color theme="1"/>
      <name val="Verdana"/>
    </font>
    <font>
      <b/>
      <color theme="1"/>
      <name val="Montserrat"/>
    </font>
    <font>
      <sz val="11.0"/>
      <color rgb="FF1F1F1F"/>
      <name val="Arial"/>
    </font>
    <font>
      <b/>
      <sz val="9.0"/>
      <color rgb="FFF3F3F3"/>
      <name val="Roboto"/>
    </font>
    <font>
      <sz val="18.0"/>
      <color rgb="FFF3F3F3"/>
      <name val="Roboto"/>
    </font>
    <font>
      <b/>
      <sz val="9.0"/>
      <color theme="1"/>
      <name val="Roboto"/>
    </font>
    <font>
      <sz val="8.0"/>
      <color theme="1"/>
      <name val="Roboto"/>
    </font>
    <font>
      <b/>
      <sz val="10.0"/>
      <color theme="1"/>
      <name val="Roboto"/>
    </font>
    <font>
      <b/>
      <sz val="8.0"/>
      <color theme="1"/>
      <name val="Roboto"/>
    </font>
    <font>
      <b/>
      <sz val="8.0"/>
      <color theme="0"/>
      <name val="Roboto"/>
    </font>
    <font>
      <color theme="1"/>
      <name val="Roboto"/>
    </font>
  </fonts>
  <fills count="10">
    <fill>
      <patternFill patternType="none"/>
    </fill>
    <fill>
      <patternFill patternType="lightGray"/>
    </fill>
    <fill>
      <patternFill patternType="solid">
        <fgColor rgb="FFFFFFFF"/>
        <bgColor rgb="FFFFFFFF"/>
      </patternFill>
    </fill>
    <fill>
      <patternFill patternType="solid">
        <fgColor rgb="FF3C78D8"/>
        <bgColor rgb="FF3C78D8"/>
      </patternFill>
    </fill>
    <fill>
      <patternFill patternType="solid">
        <fgColor theme="0"/>
        <bgColor theme="0"/>
      </patternFill>
    </fill>
    <fill>
      <patternFill patternType="solid">
        <fgColor theme="4"/>
        <bgColor theme="4"/>
      </patternFill>
    </fill>
    <fill>
      <patternFill patternType="solid">
        <fgColor theme="5"/>
        <bgColor theme="5"/>
      </patternFill>
    </fill>
    <fill>
      <patternFill patternType="solid">
        <fgColor theme="7"/>
        <bgColor theme="7"/>
      </patternFill>
    </fill>
    <fill>
      <patternFill patternType="solid">
        <fgColor theme="9"/>
        <bgColor theme="9"/>
      </patternFill>
    </fill>
    <fill>
      <patternFill patternType="solid">
        <fgColor theme="8"/>
        <bgColor theme="8"/>
      </patternFill>
    </fill>
  </fills>
  <borders count="25">
    <border/>
    <border>
      <left style="medium">
        <color rgb="FF666666"/>
      </left>
      <top style="medium">
        <color rgb="FF666666"/>
      </top>
    </border>
    <border>
      <top style="medium">
        <color rgb="FF666666"/>
      </top>
    </border>
    <border>
      <right style="medium">
        <color rgb="FF434343"/>
      </right>
      <top style="medium">
        <color rgb="FF666666"/>
      </top>
    </border>
    <border>
      <left style="medium">
        <color rgb="FF666666"/>
      </left>
    </border>
    <border>
      <right style="medium">
        <color rgb="FF434343"/>
      </right>
    </border>
    <border>
      <left style="medium">
        <color rgb="FF434343"/>
      </left>
    </border>
    <border>
      <left style="medium">
        <color rgb="FF666666"/>
      </left>
      <bottom style="medium">
        <color rgb="FF666666"/>
      </bottom>
    </border>
    <border>
      <bottom style="medium">
        <color rgb="FF666666"/>
      </bottom>
    </border>
    <border>
      <bottom style="medium">
        <color rgb="FF434343"/>
      </bottom>
    </border>
    <border>
      <right style="medium">
        <color rgb="FF434343"/>
      </right>
      <bottom style="medium">
        <color rgb="FF434343"/>
      </bottom>
    </border>
    <border>
      <right style="medium">
        <color rgb="FF666666"/>
      </right>
      <top style="medium">
        <color rgb="FF666666"/>
      </top>
    </border>
    <border>
      <right style="medium">
        <color rgb="FF666666"/>
      </right>
    </border>
    <border>
      <right style="medium">
        <color rgb="FF666666"/>
      </right>
      <bottom style="medium">
        <color rgb="FF666666"/>
      </bottom>
    </border>
    <border>
      <left style="medium">
        <color rgb="FF666666"/>
      </left>
      <right style="hair">
        <color rgb="FFB7B7B7"/>
      </right>
      <top style="hair">
        <color rgb="FFB7B7B7"/>
      </top>
      <bottom style="medium">
        <color rgb="FF666666"/>
      </bottom>
    </border>
    <border>
      <left style="medium">
        <color rgb="FF666666"/>
      </left>
      <top style="hair">
        <color rgb="FFB7B7B7"/>
      </top>
      <bottom style="medium">
        <color rgb="FF666666"/>
      </bottom>
    </border>
    <border>
      <right style="thick">
        <color rgb="FF666666"/>
      </right>
    </border>
    <border>
      <left style="medium">
        <color rgb="FF666666"/>
      </left>
      <top style="medium">
        <color rgb="FF666666"/>
      </top>
      <bottom style="medium">
        <color rgb="FFD9D9D9"/>
      </bottom>
    </border>
    <border>
      <top style="medium">
        <color rgb="FF666666"/>
      </top>
      <bottom style="medium">
        <color rgb="FFD9D9D9"/>
      </bottom>
    </border>
    <border>
      <left style="medium">
        <color rgb="FF666666"/>
      </left>
      <bottom style="medium">
        <color rgb="FFD9D9D9"/>
      </bottom>
    </border>
    <border>
      <right style="hair">
        <color rgb="FFB7B7B7"/>
      </right>
    </border>
    <border>
      <left style="medium">
        <color rgb="FF666666"/>
      </left>
      <top style="medium">
        <color rgb="FFD9D9D9"/>
      </top>
      <bottom style="medium">
        <color rgb="FFD9D9D9"/>
      </bottom>
    </border>
    <border>
      <top style="medium">
        <color rgb="FFD9D9D9"/>
      </top>
      <bottom style="medium">
        <color rgb="FFD9D9D9"/>
      </bottom>
    </border>
    <border>
      <left style="medium">
        <color rgb="FF666666"/>
      </left>
      <top style="medium">
        <color rgb="FFD9D9D9"/>
      </top>
    </border>
    <border>
      <top style="medium">
        <color rgb="FFD9D9D9"/>
      </top>
    </border>
  </borders>
  <cellStyleXfs count="1">
    <xf borderId="0" fillId="0" fontId="0" numFmtId="0" applyAlignment="1" applyFont="1"/>
  </cellStyleXfs>
  <cellXfs count="129">
    <xf borderId="0" fillId="0" fontId="0" numFmtId="0" xfId="0" applyAlignment="1" applyFont="1">
      <alignment readingOrder="0" shrinkToFit="0" vertical="bottom" wrapText="0"/>
    </xf>
    <xf borderId="0" fillId="2" fontId="1" numFmtId="0" xfId="0" applyAlignment="1" applyFill="1" applyFont="1">
      <alignment horizontal="center" readingOrder="0" vertical="center"/>
    </xf>
    <xf borderId="0" fillId="0" fontId="2" numFmtId="0" xfId="0" applyAlignment="1" applyFont="1">
      <alignment horizontal="center" readingOrder="0" vertical="center"/>
    </xf>
    <xf borderId="0" fillId="0" fontId="3" numFmtId="0" xfId="0" applyAlignment="1" applyFont="1">
      <alignment readingOrder="0" shrinkToFit="0" wrapText="1"/>
    </xf>
    <xf borderId="0" fillId="0" fontId="3" numFmtId="0" xfId="0" applyFont="1"/>
    <xf borderId="0" fillId="0" fontId="3" numFmtId="0" xfId="0" applyAlignment="1" applyFont="1">
      <alignment horizontal="center"/>
    </xf>
    <xf borderId="0" fillId="0" fontId="3" numFmtId="0" xfId="0" applyAlignment="1" applyFont="1">
      <alignment readingOrder="0"/>
    </xf>
    <xf borderId="0" fillId="0" fontId="4" numFmtId="0" xfId="0" applyAlignment="1" applyFont="1">
      <alignment readingOrder="0"/>
    </xf>
    <xf borderId="0" fillId="0" fontId="5" numFmtId="0" xfId="0" applyAlignment="1" applyFont="1">
      <alignment readingOrder="0"/>
    </xf>
    <xf borderId="0" fillId="0" fontId="6" numFmtId="0" xfId="0" applyAlignment="1" applyFont="1">
      <alignment readingOrder="0" shrinkToFit="0" wrapText="1"/>
    </xf>
    <xf borderId="0" fillId="0" fontId="7" numFmtId="0" xfId="0" applyAlignment="1" applyFont="1">
      <alignment horizontal="left" readingOrder="0"/>
    </xf>
    <xf borderId="0" fillId="0" fontId="8" numFmtId="0" xfId="0" applyAlignment="1" applyFont="1">
      <alignment horizontal="center" readingOrder="0"/>
    </xf>
    <xf borderId="1" fillId="0" fontId="3" numFmtId="0" xfId="0" applyAlignment="1" applyBorder="1" applyFont="1">
      <alignment horizontal="center"/>
    </xf>
    <xf borderId="2" fillId="0" fontId="3" numFmtId="0" xfId="0" applyAlignment="1" applyBorder="1" applyFont="1">
      <alignment horizontal="center"/>
    </xf>
    <xf borderId="2" fillId="0" fontId="3" numFmtId="0" xfId="0" applyBorder="1" applyFont="1"/>
    <xf borderId="2" fillId="0" fontId="9" numFmtId="0" xfId="0" applyBorder="1" applyFont="1"/>
    <xf borderId="3" fillId="0" fontId="9" numFmtId="0" xfId="0" applyBorder="1" applyFont="1"/>
    <xf borderId="0" fillId="0" fontId="3" numFmtId="0" xfId="0" applyAlignment="1" applyFont="1">
      <alignment horizontal="center" vertical="bottom"/>
    </xf>
    <xf borderId="4" fillId="0" fontId="3" numFmtId="0" xfId="0" applyAlignment="1" applyBorder="1" applyFont="1">
      <alignment horizontal="center"/>
    </xf>
    <xf borderId="0" fillId="0" fontId="10" numFmtId="0" xfId="0" applyAlignment="1" applyFont="1">
      <alignment readingOrder="0" shrinkToFit="0" vertical="bottom" wrapText="1"/>
    </xf>
    <xf borderId="5" fillId="0" fontId="9" numFmtId="0" xfId="0" applyBorder="1" applyFont="1"/>
    <xf borderId="6" fillId="0" fontId="3" numFmtId="0" xfId="0" applyBorder="1" applyFont="1"/>
    <xf borderId="0" fillId="0" fontId="11" numFmtId="0" xfId="0" applyAlignment="1" applyFont="1">
      <alignment readingOrder="0"/>
    </xf>
    <xf borderId="0" fillId="0" fontId="12" numFmtId="0" xfId="0" applyFont="1"/>
    <xf borderId="0" fillId="0" fontId="11" numFmtId="0" xfId="0" applyAlignment="1" applyFont="1">
      <alignment horizontal="left" readingOrder="0" vertical="center"/>
    </xf>
    <xf borderId="0" fillId="0" fontId="11" numFmtId="0" xfId="0" applyAlignment="1" applyFont="1">
      <alignment horizontal="center" readingOrder="0" vertical="center"/>
    </xf>
    <xf borderId="0" fillId="0" fontId="10" numFmtId="0" xfId="0" applyAlignment="1" applyFont="1">
      <alignment horizontal="left" readingOrder="0"/>
    </xf>
    <xf borderId="0" fillId="0" fontId="10" numFmtId="0" xfId="0" applyAlignment="1" applyFont="1">
      <alignment horizontal="center" readingOrder="0"/>
    </xf>
    <xf borderId="0" fillId="0" fontId="10" numFmtId="0" xfId="0" applyAlignment="1" applyFont="1">
      <alignment horizontal="left" readingOrder="0" shrinkToFit="0" wrapText="0"/>
    </xf>
    <xf borderId="0" fillId="0" fontId="12" numFmtId="0" xfId="0" applyAlignment="1" applyFont="1">
      <alignment horizontal="center"/>
    </xf>
    <xf borderId="0" fillId="0" fontId="10" numFmtId="0" xfId="0" applyAlignment="1" applyFont="1">
      <alignment horizontal="left" readingOrder="0" shrinkToFit="0" wrapText="1"/>
    </xf>
    <xf borderId="0" fillId="0" fontId="13" numFmtId="0" xfId="0" applyAlignment="1" applyFont="1">
      <alignment readingOrder="0" shrinkToFit="0" wrapText="1"/>
    </xf>
    <xf borderId="4" fillId="0" fontId="3" numFmtId="0" xfId="0" applyBorder="1" applyFont="1"/>
    <xf borderId="7" fillId="0" fontId="3" numFmtId="0" xfId="0" applyBorder="1" applyFont="1"/>
    <xf borderId="8" fillId="0" fontId="3" numFmtId="0" xfId="0" applyBorder="1" applyFont="1"/>
    <xf borderId="9" fillId="0" fontId="3" numFmtId="0" xfId="0" applyBorder="1" applyFont="1"/>
    <xf borderId="9" fillId="0" fontId="9" numFmtId="0" xfId="0" applyBorder="1" applyFont="1"/>
    <xf borderId="10" fillId="0" fontId="9" numFmtId="0" xfId="0" applyBorder="1" applyFont="1"/>
    <xf borderId="0" fillId="0" fontId="14" numFmtId="0" xfId="0" applyAlignment="1" applyFont="1">
      <alignment vertical="center"/>
    </xf>
    <xf borderId="0" fillId="0" fontId="3" numFmtId="0" xfId="0" applyAlignment="1" applyFont="1">
      <alignment vertical="top"/>
    </xf>
    <xf borderId="1" fillId="0" fontId="14" numFmtId="0" xfId="0" applyAlignment="1" applyBorder="1" applyFont="1">
      <alignment vertical="center"/>
    </xf>
    <xf borderId="2" fillId="0" fontId="15" numFmtId="0" xfId="0" applyAlignment="1" applyBorder="1" applyFont="1">
      <alignment readingOrder="0" shrinkToFit="0" vertical="center" wrapText="1"/>
    </xf>
    <xf borderId="11" fillId="0" fontId="9" numFmtId="0" xfId="0" applyBorder="1" applyFont="1"/>
    <xf borderId="4" fillId="0" fontId="14" numFmtId="0" xfId="0" applyAlignment="1" applyBorder="1" applyFont="1">
      <alignment vertical="center"/>
    </xf>
    <xf borderId="12" fillId="0" fontId="9" numFmtId="0" xfId="0" applyBorder="1" applyFont="1"/>
    <xf borderId="0" fillId="3" fontId="16" numFmtId="0" xfId="0" applyAlignment="1" applyFill="1" applyFont="1">
      <alignment horizontal="center" readingOrder="0" vertical="center"/>
    </xf>
    <xf borderId="7" fillId="0" fontId="14" numFmtId="0" xfId="0" applyAlignment="1" applyBorder="1" applyFont="1">
      <alignment vertical="center"/>
    </xf>
    <xf borderId="8" fillId="0" fontId="9" numFmtId="0" xfId="0" applyBorder="1" applyFont="1"/>
    <xf borderId="13" fillId="0" fontId="9" numFmtId="0" xfId="0" applyBorder="1" applyFont="1"/>
    <xf borderId="0" fillId="0" fontId="17" numFmtId="0" xfId="0" applyAlignment="1" applyFont="1">
      <alignment horizontal="center" readingOrder="0"/>
    </xf>
    <xf borderId="0" fillId="0" fontId="3" numFmtId="0" xfId="0" applyAlignment="1" applyFont="1">
      <alignment horizontal="left" readingOrder="0"/>
    </xf>
    <xf borderId="0" fillId="0" fontId="10" numFmtId="0" xfId="0" applyAlignment="1" applyFont="1">
      <alignment horizontal="left" readingOrder="0" shrinkToFit="0" vertical="center" wrapText="1"/>
    </xf>
    <xf borderId="0" fillId="0" fontId="18" numFmtId="0" xfId="0" applyAlignment="1" applyFont="1">
      <alignment horizontal="center" readingOrder="0"/>
    </xf>
    <xf borderId="0" fillId="0" fontId="18" numFmtId="0" xfId="0" applyAlignment="1" applyFont="1">
      <alignment horizontal="left" readingOrder="0" vertical="center"/>
    </xf>
    <xf borderId="0" fillId="0" fontId="19" numFmtId="0" xfId="0" applyAlignment="1" applyFont="1">
      <alignment vertical="bottom"/>
    </xf>
    <xf borderId="8" fillId="0" fontId="20" numFmtId="0" xfId="0" applyAlignment="1" applyBorder="1" applyFont="1">
      <alignment readingOrder="0" shrinkToFit="0" vertical="bottom" wrapText="0"/>
    </xf>
    <xf borderId="8" fillId="0" fontId="19" numFmtId="0" xfId="0" applyAlignment="1" applyBorder="1" applyFont="1">
      <alignment vertical="bottom"/>
    </xf>
    <xf borderId="8" fillId="0" fontId="17" numFmtId="0" xfId="0" applyAlignment="1" applyBorder="1" applyFont="1">
      <alignment horizontal="center" readingOrder="0"/>
    </xf>
    <xf borderId="0" fillId="0" fontId="19" numFmtId="0" xfId="0" applyAlignment="1" applyFont="1">
      <alignment vertical="top"/>
    </xf>
    <xf borderId="12" fillId="0" fontId="19" numFmtId="0" xfId="0" applyAlignment="1" applyBorder="1" applyFont="1">
      <alignment vertical="bottom"/>
    </xf>
    <xf borderId="5" fillId="0" fontId="19" numFmtId="0" xfId="0" applyAlignment="1" applyBorder="1" applyFont="1">
      <alignment vertical="bottom"/>
    </xf>
    <xf borderId="0" fillId="0" fontId="11" numFmtId="0" xfId="0" applyAlignment="1" applyFont="1">
      <alignment vertical="bottom"/>
    </xf>
    <xf borderId="0" fillId="0" fontId="19" numFmtId="0" xfId="0" applyFont="1"/>
    <xf borderId="0" fillId="0" fontId="11" numFmtId="0" xfId="0" applyAlignment="1" applyFont="1">
      <alignment readingOrder="0" shrinkToFit="0" wrapText="0"/>
    </xf>
    <xf borderId="0" fillId="0" fontId="10" numFmtId="0" xfId="0" applyAlignment="1" applyFont="1">
      <alignment readingOrder="0" shrinkToFit="0" wrapText="1"/>
    </xf>
    <xf borderId="0" fillId="0" fontId="11" numFmtId="0" xfId="0" applyFont="1"/>
    <xf borderId="0" fillId="0" fontId="10" numFmtId="0" xfId="0" applyAlignment="1" applyFont="1">
      <alignment shrinkToFit="0" vertical="bottom" wrapText="1"/>
    </xf>
    <xf borderId="0" fillId="0" fontId="10" numFmtId="0" xfId="0" applyAlignment="1" applyFont="1">
      <alignment shrinkToFit="0" vertical="bottom" wrapText="0"/>
    </xf>
    <xf borderId="0" fillId="0" fontId="18" numFmtId="0" xfId="0" applyAlignment="1" applyFont="1">
      <alignment horizontal="center" vertical="bottom"/>
    </xf>
    <xf borderId="0" fillId="0" fontId="18" numFmtId="0" xfId="0" applyAlignment="1" applyFont="1">
      <alignment shrinkToFit="0" wrapText="0"/>
    </xf>
    <xf borderId="0" fillId="0" fontId="18" numFmtId="0" xfId="0" applyFont="1"/>
    <xf borderId="9" fillId="0" fontId="19" numFmtId="0" xfId="0" applyAlignment="1" applyBorder="1" applyFont="1">
      <alignment vertical="bottom"/>
    </xf>
    <xf borderId="8" fillId="0" fontId="20" numFmtId="0" xfId="0" applyAlignment="1" applyBorder="1" applyFont="1">
      <alignment readingOrder="0" vertical="bottom"/>
    </xf>
    <xf borderId="0" fillId="0" fontId="11" numFmtId="0" xfId="0" applyAlignment="1" applyFont="1">
      <alignment shrinkToFit="0" vertical="bottom" wrapText="0"/>
    </xf>
    <xf borderId="0" fillId="0" fontId="21" numFmtId="0" xfId="0" applyAlignment="1" applyFont="1">
      <alignment horizontal="center" readingOrder="0" vertical="center"/>
    </xf>
    <xf borderId="0" fillId="4" fontId="21" numFmtId="0" xfId="0" applyAlignment="1" applyFill="1" applyFont="1">
      <alignment horizontal="center" readingOrder="0" vertical="center"/>
    </xf>
    <xf borderId="0" fillId="2" fontId="22" numFmtId="0" xfId="0" applyAlignment="1" applyFont="1">
      <alignment horizontal="center" readingOrder="0"/>
    </xf>
    <xf borderId="0" fillId="0" fontId="14" numFmtId="0" xfId="0" applyAlignment="1" applyFont="1">
      <alignment readingOrder="0" vertical="center"/>
    </xf>
    <xf borderId="0" fillId="5" fontId="23" numFmtId="0" xfId="0" applyAlignment="1" applyFill="1" applyFont="1">
      <alignment horizontal="center" readingOrder="0" vertical="bottom"/>
    </xf>
    <xf borderId="0" fillId="6" fontId="23" numFmtId="0" xfId="0" applyAlignment="1" applyFill="1" applyFont="1">
      <alignment horizontal="center" readingOrder="0" vertical="bottom"/>
    </xf>
    <xf borderId="0" fillId="7" fontId="23" numFmtId="0" xfId="0" applyAlignment="1" applyFill="1" applyFont="1">
      <alignment horizontal="center" readingOrder="0" vertical="bottom"/>
    </xf>
    <xf borderId="0" fillId="5" fontId="24" numFmtId="164" xfId="0" applyAlignment="1" applyFont="1" applyNumberFormat="1">
      <alignment horizontal="center" readingOrder="0" vertical="center"/>
    </xf>
    <xf borderId="0" fillId="6" fontId="24" numFmtId="10" xfId="0" applyAlignment="1" applyFont="1" applyNumberFormat="1">
      <alignment horizontal="center" readingOrder="0" vertical="center"/>
    </xf>
    <xf borderId="0" fillId="7" fontId="24" numFmtId="10" xfId="0" applyAlignment="1" applyFont="1" applyNumberFormat="1">
      <alignment horizontal="center" readingOrder="0" vertical="center"/>
    </xf>
    <xf borderId="1" fillId="0" fontId="25" numFmtId="164" xfId="0" applyAlignment="1" applyBorder="1" applyFont="1" applyNumberFormat="1">
      <alignment horizontal="center" readingOrder="0" vertical="center"/>
    </xf>
    <xf borderId="0" fillId="0" fontId="25" numFmtId="164" xfId="0" applyAlignment="1" applyFont="1" applyNumberFormat="1">
      <alignment horizontal="center" readingOrder="0" vertical="center"/>
    </xf>
    <xf borderId="4" fillId="0" fontId="9" numFmtId="0" xfId="0" applyBorder="1" applyFont="1"/>
    <xf borderId="12" fillId="0" fontId="14" numFmtId="0" xfId="0" applyAlignment="1" applyBorder="1" applyFont="1">
      <alignment vertical="center"/>
    </xf>
    <xf borderId="12" fillId="0" fontId="3" numFmtId="0" xfId="0" applyBorder="1" applyFont="1"/>
    <xf borderId="8" fillId="0" fontId="14" numFmtId="0" xfId="0" applyAlignment="1" applyBorder="1" applyFont="1">
      <alignment vertical="center"/>
    </xf>
    <xf borderId="13" fillId="0" fontId="14" numFmtId="0" xfId="0" applyAlignment="1" applyBorder="1" applyFont="1">
      <alignment vertical="center"/>
    </xf>
    <xf borderId="13" fillId="0" fontId="3" numFmtId="0" xfId="0" applyBorder="1" applyFont="1"/>
    <xf borderId="0" fillId="0" fontId="14" numFmtId="0" xfId="0" applyAlignment="1" applyFont="1">
      <alignment readingOrder="0" vertical="center"/>
    </xf>
    <xf borderId="8" fillId="0" fontId="25" numFmtId="164" xfId="0" applyAlignment="1" applyBorder="1" applyFont="1" applyNumberFormat="1">
      <alignment horizontal="center" readingOrder="0" vertical="center"/>
    </xf>
    <xf borderId="0" fillId="2" fontId="14" numFmtId="164" xfId="0" applyAlignment="1" applyFont="1" applyNumberFormat="1">
      <alignment horizontal="center" readingOrder="0" vertical="center"/>
    </xf>
    <xf borderId="8" fillId="2" fontId="14" numFmtId="164" xfId="0" applyAlignment="1" applyBorder="1" applyFont="1" applyNumberFormat="1">
      <alignment horizontal="center" readingOrder="0" vertical="center"/>
    </xf>
    <xf borderId="13" fillId="4" fontId="26" numFmtId="0" xfId="0" applyAlignment="1" applyBorder="1" applyFont="1">
      <alignment horizontal="center" vertical="center"/>
    </xf>
    <xf borderId="4" fillId="8" fontId="27" numFmtId="0" xfId="0" applyAlignment="1" applyBorder="1" applyFill="1" applyFont="1">
      <alignment horizontal="center" readingOrder="0" textRotation="45" vertical="center"/>
    </xf>
    <xf borderId="0" fillId="8" fontId="28" numFmtId="0" xfId="0" applyAlignment="1" applyFont="1">
      <alignment horizontal="center" vertical="center"/>
    </xf>
    <xf borderId="0" fillId="4" fontId="26" numFmtId="0" xfId="0" applyAlignment="1" applyFont="1">
      <alignment horizontal="center" vertical="center"/>
    </xf>
    <xf borderId="4" fillId="9" fontId="27" numFmtId="0" xfId="0" applyAlignment="1" applyBorder="1" applyFill="1" applyFont="1">
      <alignment horizontal="center" readingOrder="0" textRotation="45" vertical="center"/>
    </xf>
    <xf borderId="8" fillId="9" fontId="28" numFmtId="0" xfId="0" applyAlignment="1" applyBorder="1" applyFont="1">
      <alignment horizontal="center" vertical="center"/>
    </xf>
    <xf borderId="7" fillId="4" fontId="26" numFmtId="0" xfId="0" applyAlignment="1" applyBorder="1" applyFont="1">
      <alignment horizontal="center" readingOrder="0" vertical="center"/>
    </xf>
    <xf borderId="14" fillId="0" fontId="14" numFmtId="0" xfId="0" applyAlignment="1" applyBorder="1" applyFont="1">
      <alignment readingOrder="0" vertical="center"/>
    </xf>
    <xf borderId="7" fillId="4" fontId="26" numFmtId="0" xfId="0" applyAlignment="1" applyBorder="1" applyFont="1">
      <alignment horizontal="center" vertical="center"/>
    </xf>
    <xf borderId="15" fillId="0" fontId="14" numFmtId="0" xfId="0" applyAlignment="1" applyBorder="1" applyFont="1">
      <alignment readingOrder="0" vertical="center"/>
    </xf>
    <xf borderId="4" fillId="6" fontId="27" numFmtId="0" xfId="0" applyAlignment="1" applyBorder="1" applyFont="1">
      <alignment horizontal="center" readingOrder="0" textRotation="45" vertical="center"/>
    </xf>
    <xf borderId="16" fillId="6" fontId="29" numFmtId="0" xfId="0" applyAlignment="1" applyBorder="1" applyFont="1">
      <alignment horizontal="center" readingOrder="0" vertical="center"/>
    </xf>
    <xf borderId="0" fillId="0" fontId="26" numFmtId="0" xfId="0" applyAlignment="1" applyFont="1">
      <alignment horizontal="center" readingOrder="0" vertical="center"/>
    </xf>
    <xf borderId="0" fillId="0" fontId="29" numFmtId="0" xfId="0" applyAlignment="1" applyFont="1">
      <alignment horizontal="center" readingOrder="0" vertical="center"/>
    </xf>
    <xf borderId="0" fillId="0" fontId="26" numFmtId="0" xfId="0" applyAlignment="1" applyFont="1">
      <alignment horizontal="center" vertical="center"/>
    </xf>
    <xf borderId="12" fillId="4" fontId="28" numFmtId="165" xfId="0" applyAlignment="1" applyBorder="1" applyFont="1" applyNumberFormat="1">
      <alignment horizontal="center" readingOrder="0" vertical="center"/>
    </xf>
    <xf borderId="17" fillId="4" fontId="26" numFmtId="164" xfId="0" applyAlignment="1" applyBorder="1" applyFont="1" applyNumberFormat="1">
      <alignment horizontal="center" vertical="center"/>
    </xf>
    <xf borderId="18" fillId="4" fontId="26" numFmtId="164" xfId="0" applyAlignment="1" applyBorder="1" applyFont="1" applyNumberFormat="1">
      <alignment horizontal="center" vertical="center"/>
    </xf>
    <xf borderId="19" fillId="4" fontId="26" numFmtId="164" xfId="0" applyAlignment="1" applyBorder="1" applyFont="1" applyNumberFormat="1">
      <alignment horizontal="center" vertical="center"/>
    </xf>
    <xf borderId="20" fillId="2" fontId="14" numFmtId="164" xfId="0" applyAlignment="1" applyBorder="1" applyFont="1" applyNumberFormat="1">
      <alignment horizontal="right" vertical="center"/>
    </xf>
    <xf borderId="20" fillId="2" fontId="14" numFmtId="164" xfId="0" applyAlignment="1" applyBorder="1" applyFont="1" applyNumberFormat="1">
      <alignment horizontal="right" readingOrder="0" vertical="center"/>
    </xf>
    <xf borderId="0" fillId="2" fontId="14" numFmtId="164" xfId="0" applyAlignment="1" applyFont="1" applyNumberFormat="1">
      <alignment horizontal="right" vertical="center"/>
    </xf>
    <xf borderId="0" fillId="0" fontId="26" numFmtId="164" xfId="0" applyAlignment="1" applyFont="1" applyNumberFormat="1">
      <alignment horizontal="center" vertical="center"/>
    </xf>
    <xf borderId="0" fillId="0" fontId="14" numFmtId="164" xfId="0" applyAlignment="1" applyFont="1" applyNumberFormat="1">
      <alignment horizontal="right" vertical="center"/>
    </xf>
    <xf borderId="21" fillId="4" fontId="26" numFmtId="164" xfId="0" applyAlignment="1" applyBorder="1" applyFont="1" applyNumberFormat="1">
      <alignment horizontal="center" vertical="center"/>
    </xf>
    <xf borderId="22" fillId="4" fontId="26" numFmtId="164" xfId="0" applyAlignment="1" applyBorder="1" applyFont="1" applyNumberFormat="1">
      <alignment horizontal="center" vertical="center"/>
    </xf>
    <xf borderId="0" fillId="0" fontId="14" numFmtId="164" xfId="0" applyAlignment="1" applyFont="1" applyNumberFormat="1">
      <alignment horizontal="right" readingOrder="0" vertical="center"/>
    </xf>
    <xf borderId="23" fillId="4" fontId="26" numFmtId="164" xfId="0" applyAlignment="1" applyBorder="1" applyFont="1" applyNumberFormat="1">
      <alignment horizontal="center" vertical="center"/>
    </xf>
    <xf borderId="24" fillId="4" fontId="26" numFmtId="164" xfId="0" applyAlignment="1" applyBorder="1" applyFont="1" applyNumberFormat="1">
      <alignment horizontal="center" vertical="center"/>
    </xf>
    <xf borderId="0" fillId="0" fontId="30" numFmtId="0" xfId="0" applyFont="1"/>
    <xf borderId="0" fillId="0" fontId="3" numFmtId="0" xfId="0" applyFont="1"/>
    <xf borderId="0" fillId="0" fontId="3" numFmtId="165" xfId="0" applyFont="1" applyNumberFormat="1"/>
    <xf borderId="0" fillId="0" fontId="3" numFmtId="166" xfId="0" applyFont="1" applyNumberFormat="1"/>
  </cellXfs>
  <cellStyles count="1">
    <cellStyle xfId="0" name="Normal" builtinId="0"/>
  </cellStyles>
  <dxfs count="1">
    <dxf>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tx>
            <c:v>Total Assets</c:v>
          </c:tx>
          <c:spPr>
            <a:solidFill>
              <a:schemeClr val="accent1">
                <a:alpha val="50000"/>
              </a:schemeClr>
            </a:solidFill>
            <a:ln cmpd="sng">
              <a:solidFill>
                <a:schemeClr val="accent1"/>
              </a:solidFill>
            </a:ln>
          </c:spPr>
          <c:cat>
            <c:strRef>
              <c:f>'Net Worth Tracker'!$A$32:$A$49</c:f>
            </c:strRef>
          </c:cat>
          <c:val>
            <c:numRef>
              <c:f>'Net Worth Tracker'!$D$32:$D$49</c:f>
              <c:numCache/>
            </c:numRef>
          </c:val>
        </c:ser>
        <c:ser>
          <c:idx val="1"/>
          <c:order val="1"/>
          <c:tx>
            <c:v>Total Liabilities</c:v>
          </c:tx>
          <c:spPr>
            <a:solidFill>
              <a:schemeClr val="accent2">
                <a:alpha val="50000"/>
              </a:schemeClr>
            </a:solidFill>
            <a:ln cmpd="sng">
              <a:solidFill>
                <a:schemeClr val="accent2"/>
              </a:solidFill>
            </a:ln>
          </c:spPr>
          <c:cat>
            <c:strRef>
              <c:f>'Net Worth Tracker'!$A$32:$A$49</c:f>
            </c:strRef>
          </c:cat>
          <c:val>
            <c:numRef>
              <c:f>'Net Worth Tracker'!$E$32:$E$49</c:f>
              <c:numCache/>
            </c:numRef>
          </c:val>
        </c:ser>
        <c:ser>
          <c:idx val="2"/>
          <c:order val="2"/>
          <c:tx>
            <c:strRef>
              <c:f>'Net Worth Tracker'!$C$31</c:f>
            </c:strRef>
          </c:tx>
          <c:spPr>
            <a:solidFill>
              <a:schemeClr val="accent4">
                <a:alpha val="0"/>
              </a:schemeClr>
            </a:solidFill>
            <a:ln cmpd="sng">
              <a:solidFill>
                <a:schemeClr val="accent4"/>
              </a:solidFill>
              <a:prstDash val="solid"/>
            </a:ln>
          </c:spPr>
          <c:cat>
            <c:strRef>
              <c:f>'Net Worth Tracker'!$A$32:$A$49</c:f>
            </c:strRef>
          </c:cat>
          <c:val>
            <c:numRef>
              <c:f>'Net Worth Tracker'!$C$32:$C$49</c:f>
              <c:numCache/>
            </c:numRef>
          </c:val>
        </c:ser>
        <c:axId val="174650356"/>
        <c:axId val="1693912936"/>
      </c:areaChart>
      <c:catAx>
        <c:axId val="174650356"/>
        <c:scaling>
          <c:orientation val="minMax"/>
        </c:scaling>
        <c:delete val="0"/>
        <c:axPos val="b"/>
        <c:title>
          <c:tx>
            <c:rich>
              <a:bodyPr/>
              <a:lstStyle/>
              <a:p>
                <a:pPr lvl="0">
                  <a:defRPr b="0">
                    <a:solidFill>
                      <a:srgbClr val="1A1A1A"/>
                    </a:solidFill>
                    <a:latin typeface="+mn-lt"/>
                  </a:defRPr>
                </a:pPr>
                <a:r>
                  <a:rPr b="0">
                    <a:solidFill>
                      <a:srgbClr val="1A1A1A"/>
                    </a:solidFill>
                    <a:latin typeface="+mn-lt"/>
                  </a:rPr>
                  <a:t/>
                </a:r>
              </a:p>
            </c:rich>
          </c:tx>
          <c:overlay val="0"/>
        </c:title>
        <c:numFmt formatCode="General" sourceLinked="1"/>
        <c:majorTickMark val="none"/>
        <c:minorTickMark val="none"/>
        <c:spPr/>
        <c:txPr>
          <a:bodyPr/>
          <a:lstStyle/>
          <a:p>
            <a:pPr lvl="0">
              <a:defRPr b="0" sz="900">
                <a:solidFill>
                  <a:srgbClr val="1A1A1A"/>
                </a:solidFill>
                <a:latin typeface="Roboto"/>
              </a:defRPr>
            </a:pPr>
          </a:p>
        </c:txPr>
        <c:crossAx val="1693912936"/>
      </c:catAx>
      <c:valAx>
        <c:axId val="169391293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1A1A1A"/>
                    </a:solidFill>
                    <a:latin typeface="+mn-lt"/>
                  </a:defRPr>
                </a:pPr>
                <a:r>
                  <a:rPr b="0">
                    <a:solidFill>
                      <a:srgbClr val="1A1A1A"/>
                    </a:solidFill>
                    <a:latin typeface="+mn-lt"/>
                  </a:rPr>
                  <a:t/>
                </a:r>
              </a:p>
            </c:rich>
          </c:tx>
          <c:overlay val="0"/>
        </c:title>
        <c:numFmt formatCode="General" sourceLinked="1"/>
        <c:majorTickMark val="none"/>
        <c:minorTickMark val="none"/>
        <c:tickLblPos val="nextTo"/>
        <c:spPr>
          <a:ln/>
        </c:spPr>
        <c:txPr>
          <a:bodyPr/>
          <a:lstStyle/>
          <a:p>
            <a:pPr lvl="0">
              <a:defRPr b="0" sz="1000">
                <a:solidFill>
                  <a:srgbClr val="1A1A1A"/>
                </a:solidFill>
                <a:latin typeface="Roboto"/>
              </a:defRPr>
            </a:pPr>
          </a:p>
        </c:txPr>
        <c:crossAx val="174650356"/>
      </c:valAx>
    </c:plotArea>
    <c:legend>
      <c:legendPos val="r"/>
      <c:overlay val="0"/>
      <c:txPr>
        <a:bodyPr/>
        <a:lstStyle/>
        <a:p>
          <a:pPr lvl="0">
            <a:defRPr b="0" sz="1000">
              <a:solidFill>
                <a:srgbClr val="313131"/>
              </a:solidFill>
              <a:latin typeface="Roboto"/>
            </a:defRPr>
          </a:pPr>
        </a:p>
      </c:txPr>
    </c:legend>
    <c:plotVisOnly val="1"/>
  </c:chart>
  <c:spPr>
    <a:solidFill>
      <a:schemeClr val="lt1"/>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dPt>
            <c:idx val="0"/>
            <c:spPr>
              <a:solidFill>
                <a:srgbClr val="1A9988"/>
              </a:solidFill>
            </c:spPr>
          </c:dPt>
          <c:dPt>
            <c:idx val="1"/>
            <c:spPr>
              <a:solidFill>
                <a:srgbClr val="2D729D"/>
              </a:solidFill>
            </c:spPr>
          </c:dPt>
          <c:dPt>
            <c:idx val="2"/>
            <c:spPr>
              <a:solidFill>
                <a:srgbClr val="1F3E78"/>
              </a:solidFill>
            </c:spPr>
          </c:dPt>
          <c:dPt>
            <c:idx val="3"/>
            <c:spPr>
              <a:solidFill>
                <a:srgbClr val="EB5600"/>
              </a:solidFill>
            </c:spPr>
          </c:dPt>
          <c:dPt>
            <c:idx val="4"/>
            <c:spPr>
              <a:solidFill>
                <a:srgbClr val="FF99AC"/>
              </a:solidFill>
            </c:spPr>
          </c:dPt>
          <c:dLbls>
            <c:showLegendKey val="0"/>
            <c:showVal val="0"/>
            <c:showCatName val="0"/>
            <c:showSerName val="0"/>
            <c:showPercent val="1"/>
            <c:showBubbleSize val="0"/>
            <c:showLeaderLines val="1"/>
          </c:dLbls>
          <c:cat>
            <c:strRef>
              <c:f>'Net Worth Tracker'!$H$25:$H$29</c:f>
            </c:strRef>
          </c:cat>
          <c:val>
            <c:numRef>
              <c:f>'Net Worth Tracker'!$I$25:$I$29</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sz="1000">
              <a:solidFill>
                <a:srgbClr val="313131"/>
              </a:solidFill>
              <a:latin typeface="Roboto"/>
            </a:defRPr>
          </a:pPr>
        </a:p>
      </c:txPr>
    </c:legend>
    <c:plotVisOnly val="1"/>
  </c:chart>
  <c:spPr>
    <a:solidFill>
      <a:schemeClr val="lt1"/>
    </a:solidFill>
  </c:spPr>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doughnutChart>
        <c:varyColors val="1"/>
        <c:ser>
          <c:idx val="0"/>
          <c:order val="0"/>
          <c:dPt>
            <c:idx val="0"/>
            <c:spPr>
              <a:solidFill>
                <a:srgbClr val="1A9988"/>
              </a:solidFill>
            </c:spPr>
          </c:dPt>
          <c:dPt>
            <c:idx val="1"/>
          </c:dPt>
          <c:dPt>
            <c:idx val="2"/>
          </c:dPt>
          <c:dLbls>
            <c:showLegendKey val="0"/>
            <c:showVal val="0"/>
            <c:showCatName val="0"/>
            <c:showSerName val="0"/>
            <c:showPercent val="1"/>
            <c:showBubbleSize val="0"/>
            <c:showLeaderLines val="1"/>
          </c:dLbls>
          <c:cat>
            <c:strRef>
              <c:f>'Net Worth Tracker'!$N$25:$N$27</c:f>
            </c:strRef>
          </c:cat>
          <c:val>
            <c:numRef>
              <c:f>'Net Worth Tracker'!$O$25:$O$27</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sz="1000">
              <a:solidFill>
                <a:srgbClr val="313131"/>
              </a:solidFill>
              <a:latin typeface="Roboto"/>
            </a:defRPr>
          </a:pPr>
        </a:p>
      </c:txPr>
    </c:legend>
    <c:plotVisOnly val="1"/>
  </c:chart>
  <c:spPr>
    <a:solidFill>
      <a:schemeClr val="lt1"/>
    </a:solidFill>
  </c:spPr>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png"/><Relationship Id="rId3"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image" Target="../media/image9.png"/><Relationship Id="rId5" Type="http://schemas.openxmlformats.org/officeDocument/2006/relationships/image" Target="../media/image7.png"/><Relationship Id="rId6" Type="http://schemas.openxmlformats.org/officeDocument/2006/relationships/image" Target="../media/image4.png"/><Relationship Id="rId7" Type="http://schemas.openxmlformats.org/officeDocument/2006/relationships/image" Target="../media/image5.pn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image" Target="../media/image3.png"/><Relationship Id="rId5"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962025</xdr:colOff>
      <xdr:row>43</xdr:row>
      <xdr:rowOff>200025</xdr:rowOff>
    </xdr:from>
    <xdr:ext cx="971550" cy="9715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0</xdr:rowOff>
    </xdr:from>
    <xdr:ext cx="2495550" cy="8001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600075</xdr:colOff>
      <xdr:row>51</xdr:row>
      <xdr:rowOff>9525</xdr:rowOff>
    </xdr:from>
    <xdr:ext cx="7248525" cy="1895475"/>
    <xdr:pic>
      <xdr:nvPicPr>
        <xdr:cNvPr id="0" name="image6.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914400</xdr:colOff>
      <xdr:row>59</xdr:row>
      <xdr:rowOff>209550</xdr:rowOff>
    </xdr:from>
    <xdr:ext cx="4591050" cy="3000375"/>
    <xdr:pic>
      <xdr:nvPicPr>
        <xdr:cNvPr id="0" name="image2.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971550</xdr:colOff>
      <xdr:row>76</xdr:row>
      <xdr:rowOff>142875</xdr:rowOff>
    </xdr:from>
    <xdr:ext cx="6915150" cy="4238625"/>
    <xdr:pic>
      <xdr:nvPicPr>
        <xdr:cNvPr id="0" name="image7.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7</xdr:col>
      <xdr:colOff>47625</xdr:colOff>
      <xdr:row>106</xdr:row>
      <xdr:rowOff>390525</xdr:rowOff>
    </xdr:from>
    <xdr:ext cx="6838950" cy="1400175"/>
    <xdr:pic>
      <xdr:nvPicPr>
        <xdr:cNvPr id="0" name="image4.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7</xdr:col>
      <xdr:colOff>819150</xdr:colOff>
      <xdr:row>125</xdr:row>
      <xdr:rowOff>200025</xdr:rowOff>
    </xdr:from>
    <xdr:ext cx="5286375" cy="2381250"/>
    <xdr:pic>
      <xdr:nvPicPr>
        <xdr:cNvPr id="0" name="image5.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7</xdr:col>
      <xdr:colOff>476250</xdr:colOff>
      <xdr:row>134</xdr:row>
      <xdr:rowOff>523875</xdr:rowOff>
    </xdr:from>
    <xdr:ext cx="6372225" cy="1771650"/>
    <xdr:pic>
      <xdr:nvPicPr>
        <xdr:cNvPr id="0" name="image8.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6</xdr:col>
      <xdr:colOff>647700</xdr:colOff>
      <xdr:row>20</xdr:row>
      <xdr:rowOff>66675</xdr:rowOff>
    </xdr:from>
    <xdr:ext cx="7143750" cy="3638550"/>
    <xdr:pic>
      <xdr:nvPicPr>
        <xdr:cNvPr id="0" name="image9.png" title="Image"/>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647700</xdr:colOff>
      <xdr:row>8</xdr:row>
      <xdr:rowOff>190500</xdr:rowOff>
    </xdr:from>
    <xdr:ext cx="4791075" cy="23717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6</xdr:col>
      <xdr:colOff>1047750</xdr:colOff>
      <xdr:row>8</xdr:row>
      <xdr:rowOff>190500</xdr:rowOff>
    </xdr:from>
    <xdr:ext cx="5410200" cy="2371725"/>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13</xdr:col>
      <xdr:colOff>9525</xdr:colOff>
      <xdr:row>8</xdr:row>
      <xdr:rowOff>190500</xdr:rowOff>
    </xdr:from>
    <xdr:ext cx="5067300" cy="2371725"/>
    <xdr:graphicFrame>
      <xdr:nvGraphicFramePr>
        <xdr:cNvPr id="3" name="Chart 3"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647700</xdr:colOff>
      <xdr:row>21</xdr:row>
      <xdr:rowOff>200025</xdr:rowOff>
    </xdr:from>
    <xdr:ext cx="971550" cy="971550"/>
    <xdr:pic>
      <xdr:nvPicPr>
        <xdr:cNvPr id="0" name="image3.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19</xdr:col>
      <xdr:colOff>9525</xdr:colOff>
      <xdr:row>0</xdr:row>
      <xdr:rowOff>171450</xdr:rowOff>
    </xdr:from>
    <xdr:ext cx="9210675" cy="5181600"/>
    <xdr:pic>
      <xdr:nvPicPr>
        <xdr:cNvPr id="0" name="image10.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1A1A1A"/>
      </a:dk1>
      <a:lt1>
        <a:srgbClr val="EEF1F1"/>
      </a:lt1>
      <a:dk2>
        <a:srgbClr val="1A1A1A"/>
      </a:dk2>
      <a:lt2>
        <a:srgbClr val="EEF1F1"/>
      </a:lt2>
      <a:accent1>
        <a:srgbClr val="1A9988"/>
      </a:accent1>
      <a:accent2>
        <a:srgbClr val="2D729D"/>
      </a:accent2>
      <a:accent3>
        <a:srgbClr val="1F3E78"/>
      </a:accent3>
      <a:accent4>
        <a:srgbClr val="EB5600"/>
      </a:accent4>
      <a:accent5>
        <a:srgbClr val="FF99AC"/>
      </a:accent5>
      <a:accent6>
        <a:srgbClr val="FFD4B8"/>
      </a:accent6>
      <a:hlink>
        <a:srgbClr val="1F3E78"/>
      </a:hlink>
      <a:folHlink>
        <a:srgbClr val="1F3E78"/>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duarte.pocketsflow.com/66300d35f3e6be4aed64fd14" TargetMode="External"/><Relationship Id="rId2" Type="http://schemas.openxmlformats.org/officeDocument/2006/relationships/hyperlink" Target="https://popadex.com/" TargetMode="External"/><Relationship Id="rId3" Type="http://schemas.openxmlformats.org/officeDocument/2006/relationships/hyperlink" Target="https://popadex.com/?utm_source=google&amp;utm_medium=spreadshee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popadex.com/?utm_source=google&amp;utm_medium=spreadsheet"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75"/>
  <cols>
    <col customWidth="1" min="1" max="1" width="13.44"/>
    <col customWidth="1" min="14" max="15" width="13.44"/>
  </cols>
  <sheetData>
    <row r="1" ht="30.0" customHeight="1">
      <c r="A1" s="1" t="s">
        <v>0</v>
      </c>
    </row>
    <row r="5">
      <c r="B5" s="2"/>
    </row>
    <row r="6">
      <c r="B6" s="3" t="s">
        <v>1</v>
      </c>
    </row>
    <row r="7">
      <c r="B7" s="4"/>
      <c r="C7" s="5"/>
      <c r="D7" s="5"/>
      <c r="E7" s="5"/>
    </row>
    <row r="8">
      <c r="C8" s="6" t="s">
        <v>2</v>
      </c>
      <c r="D8" s="5"/>
      <c r="E8" s="5"/>
    </row>
    <row r="9">
      <c r="C9" s="7" t="s">
        <v>3</v>
      </c>
      <c r="D9" s="5"/>
      <c r="E9" s="5"/>
    </row>
    <row r="10">
      <c r="C10" s="8" t="s">
        <v>4</v>
      </c>
      <c r="D10" s="5"/>
      <c r="E10" s="5"/>
    </row>
    <row r="11">
      <c r="C11" s="8" t="s">
        <v>5</v>
      </c>
      <c r="D11" s="5"/>
      <c r="E11" s="5"/>
    </row>
    <row r="12">
      <c r="C12" s="8" t="s">
        <v>6</v>
      </c>
      <c r="D12" s="5"/>
      <c r="E12" s="5"/>
    </row>
    <row r="13">
      <c r="C13" s="8" t="s">
        <v>7</v>
      </c>
      <c r="D13" s="5"/>
      <c r="E13" s="5"/>
    </row>
    <row r="14">
      <c r="B14" s="4"/>
      <c r="C14" s="5"/>
      <c r="D14" s="5"/>
      <c r="E14" s="5"/>
    </row>
    <row r="15">
      <c r="B15" s="9" t="s">
        <v>8</v>
      </c>
    </row>
    <row r="16">
      <c r="B16" s="3"/>
      <c r="C16" s="3"/>
      <c r="D16" s="3"/>
      <c r="E16" s="3"/>
      <c r="F16" s="3"/>
      <c r="G16" s="3"/>
      <c r="H16" s="3"/>
      <c r="I16" s="3"/>
      <c r="J16" s="3"/>
      <c r="K16" s="3"/>
      <c r="L16" s="3"/>
      <c r="M16" s="3"/>
      <c r="N16" s="3"/>
    </row>
    <row r="17">
      <c r="B17" s="3" t="s">
        <v>9</v>
      </c>
    </row>
    <row r="18">
      <c r="B18" s="10"/>
      <c r="C18" s="5"/>
      <c r="D18" s="5"/>
      <c r="E18" s="5"/>
    </row>
    <row r="19">
      <c r="B19" s="10"/>
      <c r="C19" s="5"/>
      <c r="D19" s="5"/>
      <c r="E19" s="5"/>
    </row>
    <row r="20">
      <c r="B20" s="10" t="s">
        <v>10</v>
      </c>
      <c r="C20" s="5"/>
      <c r="D20" s="5"/>
      <c r="E20" s="11" t="s">
        <v>11</v>
      </c>
    </row>
    <row r="21">
      <c r="B21" s="12"/>
      <c r="C21" s="13"/>
      <c r="D21" s="13"/>
      <c r="E21" s="13"/>
      <c r="F21" s="14"/>
      <c r="G21" s="14"/>
      <c r="H21" s="14"/>
      <c r="I21" s="15"/>
      <c r="J21" s="15"/>
      <c r="K21" s="15"/>
      <c r="L21" s="15"/>
      <c r="M21" s="15"/>
      <c r="N21" s="16"/>
      <c r="O21" s="17"/>
    </row>
    <row r="22">
      <c r="B22" s="18"/>
      <c r="C22" s="19"/>
      <c r="N22" s="20"/>
      <c r="O22" s="17"/>
    </row>
    <row r="23">
      <c r="B23" s="21"/>
      <c r="N23" s="20"/>
      <c r="O23" s="17"/>
    </row>
    <row r="24">
      <c r="B24" s="21"/>
      <c r="C24" s="22" t="s">
        <v>12</v>
      </c>
      <c r="E24" s="23"/>
      <c r="N24" s="20"/>
      <c r="O24" s="17"/>
    </row>
    <row r="25">
      <c r="B25" s="21"/>
      <c r="C25" s="24" t="s">
        <v>13</v>
      </c>
      <c r="D25" s="25"/>
      <c r="E25" s="25"/>
      <c r="N25" s="20"/>
      <c r="O25" s="17"/>
    </row>
    <row r="26">
      <c r="B26" s="21"/>
      <c r="C26" s="26" t="s">
        <v>14</v>
      </c>
      <c r="D26" s="25"/>
      <c r="E26" s="25"/>
      <c r="N26" s="20"/>
      <c r="O26" s="17"/>
    </row>
    <row r="27">
      <c r="B27" s="21"/>
      <c r="D27" s="26"/>
      <c r="E27" s="26"/>
      <c r="F27" s="26"/>
      <c r="N27" s="20"/>
      <c r="O27" s="17"/>
    </row>
    <row r="28">
      <c r="B28" s="21"/>
      <c r="C28" s="24" t="s">
        <v>15</v>
      </c>
      <c r="D28" s="27"/>
      <c r="E28" s="27"/>
      <c r="F28" s="27"/>
      <c r="N28" s="20"/>
      <c r="O28" s="17"/>
    </row>
    <row r="29">
      <c r="B29" s="21"/>
      <c r="C29" s="28" t="s">
        <v>16</v>
      </c>
      <c r="D29" s="29"/>
      <c r="E29" s="29"/>
      <c r="F29" s="29"/>
      <c r="N29" s="20"/>
      <c r="O29" s="17"/>
    </row>
    <row r="30">
      <c r="B30" s="21"/>
      <c r="N30" s="20"/>
      <c r="O30" s="17"/>
    </row>
    <row r="31">
      <c r="B31" s="21"/>
      <c r="C31" s="24" t="s">
        <v>17</v>
      </c>
      <c r="D31" s="25"/>
      <c r="E31" s="25"/>
      <c r="F31" s="5"/>
      <c r="N31" s="20"/>
      <c r="O31" s="17"/>
    </row>
    <row r="32">
      <c r="B32" s="21"/>
      <c r="C32" s="30" t="s">
        <v>18</v>
      </c>
      <c r="N32" s="20"/>
      <c r="O32" s="17"/>
    </row>
    <row r="33">
      <c r="B33" s="21"/>
      <c r="C33" s="27"/>
      <c r="D33" s="27"/>
      <c r="E33" s="27"/>
      <c r="F33" s="27"/>
      <c r="N33" s="20"/>
      <c r="O33" s="17"/>
    </row>
    <row r="34">
      <c r="B34" s="21"/>
      <c r="C34" s="24" t="s">
        <v>19</v>
      </c>
      <c r="N34" s="20"/>
      <c r="O34" s="17"/>
    </row>
    <row r="35">
      <c r="B35" s="21"/>
      <c r="C35" s="31" t="s">
        <v>20</v>
      </c>
      <c r="N35" s="20"/>
      <c r="O35" s="17"/>
    </row>
    <row r="36">
      <c r="B36" s="32"/>
      <c r="N36" s="20"/>
      <c r="O36" s="17"/>
    </row>
    <row r="37">
      <c r="B37" s="32"/>
      <c r="N37" s="20"/>
      <c r="O37" s="17"/>
    </row>
    <row r="38">
      <c r="B38" s="32"/>
      <c r="N38" s="20"/>
      <c r="O38" s="17"/>
    </row>
    <row r="39">
      <c r="B39" s="32"/>
      <c r="N39" s="20"/>
      <c r="O39" s="17"/>
    </row>
    <row r="40">
      <c r="B40" s="32"/>
      <c r="N40" s="20"/>
      <c r="O40" s="17"/>
    </row>
    <row r="41">
      <c r="B41" s="32"/>
      <c r="N41" s="20"/>
      <c r="O41" s="17"/>
    </row>
    <row r="42">
      <c r="B42" s="32"/>
      <c r="N42" s="20"/>
      <c r="O42" s="17"/>
    </row>
    <row r="43">
      <c r="B43" s="33"/>
      <c r="C43" s="34"/>
      <c r="D43" s="34"/>
      <c r="E43" s="34"/>
      <c r="F43" s="34"/>
      <c r="G43" s="35"/>
      <c r="H43" s="36"/>
      <c r="I43" s="36"/>
      <c r="J43" s="36"/>
      <c r="K43" s="36"/>
      <c r="L43" s="36"/>
      <c r="M43" s="36"/>
      <c r="N43" s="37"/>
      <c r="O43" s="17"/>
    </row>
    <row r="44">
      <c r="F44" s="38"/>
      <c r="G44" s="38"/>
      <c r="H44" s="38"/>
      <c r="I44" s="38"/>
      <c r="J44" s="38"/>
      <c r="K44" s="39"/>
      <c r="L44" s="39"/>
      <c r="M44" s="39"/>
      <c r="N44" s="39"/>
      <c r="O44" s="39"/>
    </row>
    <row r="45">
      <c r="F45" s="40"/>
      <c r="G45" s="41" t="s">
        <v>21</v>
      </c>
      <c r="H45" s="15"/>
      <c r="I45" s="15"/>
      <c r="J45" s="42"/>
      <c r="K45" s="39"/>
      <c r="L45" s="39"/>
      <c r="M45" s="39"/>
      <c r="N45" s="39"/>
      <c r="O45" s="39"/>
    </row>
    <row r="46">
      <c r="F46" s="43"/>
      <c r="J46" s="44"/>
    </row>
    <row r="47">
      <c r="F47" s="43"/>
      <c r="G47" s="45" t="s">
        <v>22</v>
      </c>
      <c r="J47" s="44"/>
    </row>
    <row r="48">
      <c r="F48" s="43"/>
      <c r="J48" s="44"/>
    </row>
    <row r="49">
      <c r="F49" s="46"/>
      <c r="G49" s="47"/>
      <c r="H49" s="47"/>
      <c r="I49" s="47"/>
      <c r="J49" s="48"/>
    </row>
    <row r="50">
      <c r="B50" s="10" t="s">
        <v>23</v>
      </c>
      <c r="C50" s="5"/>
      <c r="D50" s="5"/>
      <c r="E50" s="49" t="s">
        <v>24</v>
      </c>
      <c r="O50" s="39"/>
    </row>
    <row r="51">
      <c r="B51" s="12"/>
      <c r="C51" s="13"/>
      <c r="D51" s="13"/>
      <c r="E51" s="13"/>
      <c r="F51" s="14"/>
      <c r="G51" s="14"/>
      <c r="H51" s="14"/>
      <c r="I51" s="15"/>
      <c r="J51" s="15"/>
      <c r="K51" s="15"/>
      <c r="L51" s="15"/>
      <c r="M51" s="15"/>
      <c r="N51" s="16"/>
      <c r="O51" s="39"/>
    </row>
    <row r="52">
      <c r="B52" s="18"/>
      <c r="C52" s="50"/>
      <c r="D52" s="5"/>
      <c r="E52" s="5"/>
      <c r="N52" s="20"/>
      <c r="O52" s="39"/>
    </row>
    <row r="53">
      <c r="B53" s="21"/>
      <c r="N53" s="20"/>
      <c r="O53" s="39"/>
    </row>
    <row r="54">
      <c r="B54" s="21"/>
      <c r="E54" s="23"/>
      <c r="N54" s="20"/>
      <c r="O54" s="39"/>
    </row>
    <row r="55">
      <c r="B55" s="21"/>
      <c r="C55" s="22" t="s">
        <v>12</v>
      </c>
      <c r="D55" s="25"/>
      <c r="E55" s="25"/>
      <c r="N55" s="20"/>
      <c r="O55" s="39"/>
    </row>
    <row r="56">
      <c r="B56" s="21"/>
      <c r="C56" s="24" t="s">
        <v>25</v>
      </c>
      <c r="D56" s="25"/>
      <c r="E56" s="25"/>
      <c r="N56" s="20"/>
      <c r="O56" s="39"/>
    </row>
    <row r="57">
      <c r="B57" s="21"/>
      <c r="C57" s="51" t="s">
        <v>26</v>
      </c>
      <c r="N57" s="20"/>
      <c r="O57" s="39"/>
    </row>
    <row r="58">
      <c r="B58" s="21"/>
      <c r="D58" s="27"/>
      <c r="E58" s="27"/>
      <c r="F58" s="27"/>
      <c r="N58" s="20"/>
      <c r="O58" s="39"/>
    </row>
    <row r="59">
      <c r="B59" s="21"/>
      <c r="C59" s="24" t="s">
        <v>27</v>
      </c>
      <c r="D59" s="29"/>
      <c r="E59" s="29"/>
      <c r="F59" s="29"/>
      <c r="N59" s="20"/>
      <c r="O59" s="39"/>
    </row>
    <row r="60">
      <c r="B60" s="21"/>
      <c r="C60" s="30" t="s">
        <v>28</v>
      </c>
      <c r="N60" s="20"/>
      <c r="O60" s="39"/>
    </row>
    <row r="61">
      <c r="B61" s="21"/>
      <c r="C61" s="30" t="s">
        <v>29</v>
      </c>
      <c r="N61" s="20"/>
      <c r="O61" s="39"/>
    </row>
    <row r="62">
      <c r="B62" s="21"/>
      <c r="C62" s="24"/>
      <c r="D62" s="25"/>
      <c r="E62" s="25"/>
      <c r="F62" s="5"/>
      <c r="N62" s="20"/>
      <c r="O62" s="39"/>
    </row>
    <row r="63">
      <c r="B63" s="21"/>
      <c r="C63" s="26" t="s">
        <v>30</v>
      </c>
      <c r="D63" s="27"/>
      <c r="E63" s="27"/>
      <c r="F63" s="27"/>
      <c r="N63" s="20"/>
      <c r="O63" s="39"/>
    </row>
    <row r="64">
      <c r="B64" s="21"/>
      <c r="C64" s="52" t="s">
        <v>31</v>
      </c>
      <c r="N64" s="20"/>
      <c r="O64" s="39"/>
    </row>
    <row r="65">
      <c r="B65" s="21"/>
      <c r="C65" s="53" t="s">
        <v>32</v>
      </c>
      <c r="N65" s="20"/>
      <c r="O65" s="39"/>
    </row>
    <row r="66">
      <c r="B66" s="32"/>
      <c r="C66" s="53" t="s">
        <v>33</v>
      </c>
      <c r="N66" s="20"/>
      <c r="O66" s="39"/>
    </row>
    <row r="67">
      <c r="B67" s="32"/>
      <c r="C67" s="53" t="s">
        <v>34</v>
      </c>
      <c r="N67" s="20"/>
      <c r="O67" s="39"/>
    </row>
    <row r="68">
      <c r="B68" s="32"/>
      <c r="N68" s="20"/>
      <c r="O68" s="39"/>
    </row>
    <row r="69">
      <c r="B69" s="32"/>
      <c r="N69" s="20"/>
      <c r="O69" s="39"/>
    </row>
    <row r="70">
      <c r="B70" s="32"/>
      <c r="N70" s="20"/>
      <c r="O70" s="39"/>
    </row>
    <row r="71">
      <c r="B71" s="32"/>
      <c r="N71" s="20"/>
      <c r="O71" s="39"/>
    </row>
    <row r="72">
      <c r="B72" s="32"/>
      <c r="N72" s="20"/>
      <c r="O72" s="39"/>
    </row>
    <row r="73">
      <c r="B73" s="33"/>
      <c r="C73" s="34"/>
      <c r="D73" s="34"/>
      <c r="H73" s="36"/>
      <c r="I73" s="36"/>
      <c r="J73" s="36"/>
      <c r="K73" s="36"/>
      <c r="L73" s="36"/>
      <c r="M73" s="36"/>
      <c r="N73" s="37"/>
      <c r="O73" s="39"/>
    </row>
    <row r="74">
      <c r="E74" s="14"/>
      <c r="F74" s="14"/>
      <c r="G74" s="14"/>
      <c r="H74" s="14"/>
      <c r="I74" s="14"/>
      <c r="J74" s="14"/>
      <c r="K74" s="14"/>
      <c r="O74" s="39"/>
    </row>
    <row r="75">
      <c r="A75" s="54"/>
      <c r="B75" s="55" t="s">
        <v>35</v>
      </c>
      <c r="C75" s="56"/>
      <c r="D75" s="56"/>
      <c r="E75" s="57" t="s">
        <v>24</v>
      </c>
      <c r="F75" s="56"/>
      <c r="G75" s="56"/>
      <c r="H75" s="56"/>
      <c r="I75" s="56"/>
      <c r="J75" s="56"/>
      <c r="K75" s="56"/>
      <c r="L75" s="56"/>
      <c r="M75" s="56"/>
      <c r="N75" s="56"/>
      <c r="O75" s="58"/>
    </row>
    <row r="76">
      <c r="A76" s="59"/>
      <c r="B76" s="54"/>
      <c r="C76" s="54"/>
      <c r="D76" s="54"/>
      <c r="E76" s="54"/>
      <c r="F76" s="54"/>
      <c r="G76" s="54"/>
      <c r="H76" s="54"/>
      <c r="N76" s="20"/>
      <c r="O76" s="58"/>
    </row>
    <row r="77">
      <c r="A77" s="59"/>
      <c r="B77" s="54"/>
      <c r="C77" s="54"/>
      <c r="D77" s="54"/>
      <c r="E77" s="54"/>
      <c r="F77" s="54"/>
      <c r="G77" s="54"/>
      <c r="N77" s="20"/>
      <c r="O77" s="58"/>
    </row>
    <row r="78">
      <c r="A78" s="60"/>
      <c r="B78" s="54"/>
      <c r="C78" s="54"/>
      <c r="D78" s="54"/>
      <c r="E78" s="54"/>
      <c r="F78" s="54"/>
      <c r="G78" s="54"/>
      <c r="N78" s="20"/>
      <c r="O78" s="58"/>
    </row>
    <row r="79">
      <c r="A79" s="60"/>
      <c r="B79" s="54"/>
      <c r="C79" s="54"/>
      <c r="D79" s="54"/>
      <c r="E79" s="54"/>
      <c r="F79" s="54"/>
      <c r="G79" s="54"/>
      <c r="N79" s="20"/>
      <c r="O79" s="58"/>
    </row>
    <row r="80">
      <c r="A80" s="60"/>
      <c r="B80" s="54"/>
      <c r="C80" s="61" t="s">
        <v>12</v>
      </c>
      <c r="D80" s="62"/>
      <c r="E80" s="62"/>
      <c r="F80" s="54"/>
      <c r="G80" s="54"/>
      <c r="N80" s="20"/>
      <c r="O80" s="58"/>
    </row>
    <row r="81">
      <c r="A81" s="60"/>
      <c r="B81" s="54"/>
      <c r="C81" s="63" t="s">
        <v>36</v>
      </c>
      <c r="D81" s="62"/>
      <c r="E81" s="62"/>
      <c r="F81" s="54"/>
      <c r="G81" s="54"/>
      <c r="N81" s="20"/>
      <c r="O81" s="58"/>
    </row>
    <row r="82">
      <c r="A82" s="60"/>
      <c r="B82" s="54"/>
      <c r="C82" s="64" t="s">
        <v>37</v>
      </c>
      <c r="N82" s="20"/>
      <c r="O82" s="58"/>
    </row>
    <row r="83">
      <c r="A83" s="60"/>
      <c r="B83" s="54"/>
      <c r="C83" s="54"/>
      <c r="D83" s="54"/>
      <c r="E83" s="54"/>
      <c r="F83" s="54"/>
      <c r="G83" s="54"/>
      <c r="N83" s="20"/>
      <c r="O83" s="58"/>
    </row>
    <row r="84">
      <c r="A84" s="60"/>
      <c r="B84" s="54"/>
      <c r="C84" s="65" t="s">
        <v>27</v>
      </c>
      <c r="D84" s="54"/>
      <c r="E84" s="54"/>
      <c r="F84" s="54"/>
      <c r="G84" s="54"/>
      <c r="N84" s="20"/>
      <c r="O84" s="58"/>
    </row>
    <row r="85">
      <c r="A85" s="60"/>
      <c r="B85" s="54"/>
      <c r="C85" s="19" t="s">
        <v>38</v>
      </c>
      <c r="N85" s="20"/>
      <c r="O85" s="58"/>
    </row>
    <row r="86">
      <c r="A86" s="60"/>
      <c r="B86" s="54"/>
      <c r="C86" s="66"/>
      <c r="N86" s="20"/>
      <c r="O86" s="58"/>
    </row>
    <row r="87">
      <c r="A87" s="60"/>
      <c r="B87" s="54"/>
      <c r="C87" s="62"/>
      <c r="D87" s="62"/>
      <c r="E87" s="62"/>
      <c r="F87" s="54"/>
      <c r="G87" s="54"/>
      <c r="N87" s="20"/>
      <c r="O87" s="58"/>
    </row>
    <row r="88">
      <c r="A88" s="60"/>
      <c r="B88" s="54"/>
      <c r="C88" s="67"/>
      <c r="D88" s="54"/>
      <c r="E88" s="54"/>
      <c r="F88" s="54"/>
      <c r="G88" s="54"/>
      <c r="N88" s="20"/>
      <c r="O88" s="58"/>
    </row>
    <row r="89">
      <c r="A89" s="60"/>
      <c r="B89" s="54"/>
      <c r="C89" s="68"/>
      <c r="D89" s="54"/>
      <c r="E89" s="54"/>
      <c r="F89" s="54"/>
      <c r="G89" s="54"/>
      <c r="N89" s="20"/>
      <c r="O89" s="58"/>
    </row>
    <row r="90">
      <c r="A90" s="60"/>
      <c r="B90" s="54"/>
      <c r="C90" s="69"/>
      <c r="D90" s="54"/>
      <c r="E90" s="54"/>
      <c r="F90" s="54"/>
      <c r="G90" s="54"/>
      <c r="N90" s="20"/>
      <c r="O90" s="58"/>
    </row>
    <row r="91">
      <c r="A91" s="59"/>
      <c r="B91" s="54"/>
      <c r="C91" s="70"/>
      <c r="D91" s="54"/>
      <c r="E91" s="54"/>
      <c r="F91" s="54"/>
      <c r="G91" s="54"/>
      <c r="N91" s="20"/>
      <c r="O91" s="58"/>
    </row>
    <row r="92">
      <c r="A92" s="59"/>
      <c r="B92" s="54"/>
      <c r="C92" s="70"/>
      <c r="D92" s="54"/>
      <c r="E92" s="54"/>
      <c r="F92" s="54"/>
      <c r="G92" s="54"/>
      <c r="N92" s="20"/>
      <c r="O92" s="58"/>
    </row>
    <row r="93">
      <c r="A93" s="59"/>
      <c r="B93" s="54"/>
      <c r="C93" s="54"/>
      <c r="D93" s="54"/>
      <c r="E93" s="54"/>
      <c r="F93" s="54"/>
      <c r="G93" s="54"/>
      <c r="N93" s="20"/>
      <c r="O93" s="58"/>
    </row>
    <row r="94">
      <c r="A94" s="59"/>
      <c r="B94" s="54"/>
      <c r="C94" s="54"/>
      <c r="D94" s="54"/>
      <c r="E94" s="54"/>
      <c r="F94" s="54"/>
      <c r="G94" s="54"/>
      <c r="N94" s="20"/>
      <c r="O94" s="58"/>
    </row>
    <row r="95">
      <c r="A95" s="59"/>
      <c r="B95" s="54"/>
      <c r="C95" s="54"/>
      <c r="D95" s="54"/>
      <c r="E95" s="54"/>
      <c r="F95" s="54"/>
      <c r="G95" s="54"/>
      <c r="N95" s="20"/>
      <c r="O95" s="58"/>
    </row>
    <row r="96">
      <c r="A96" s="59"/>
      <c r="B96" s="54"/>
      <c r="C96" s="54"/>
      <c r="D96" s="54"/>
      <c r="E96" s="54"/>
      <c r="F96" s="54"/>
      <c r="G96" s="54"/>
      <c r="N96" s="20"/>
      <c r="O96" s="58"/>
    </row>
    <row r="97">
      <c r="A97" s="59"/>
      <c r="B97" s="54"/>
      <c r="C97" s="54"/>
      <c r="D97" s="54"/>
      <c r="E97" s="54"/>
      <c r="F97" s="54"/>
      <c r="G97" s="54"/>
      <c r="N97" s="20"/>
      <c r="O97" s="58"/>
    </row>
    <row r="98">
      <c r="A98" s="59"/>
      <c r="B98" s="56"/>
      <c r="C98" s="56"/>
      <c r="D98" s="56"/>
      <c r="E98" s="56"/>
      <c r="F98" s="56"/>
      <c r="G98" s="71"/>
      <c r="H98" s="36"/>
      <c r="I98" s="36"/>
      <c r="J98" s="36"/>
      <c r="K98" s="36"/>
      <c r="L98" s="36"/>
      <c r="M98" s="36"/>
      <c r="N98" s="37"/>
      <c r="O98" s="58"/>
    </row>
    <row r="99">
      <c r="A99" s="54"/>
      <c r="B99" s="54"/>
      <c r="C99" s="54"/>
      <c r="D99" s="54"/>
      <c r="E99" s="54"/>
      <c r="F99" s="54"/>
      <c r="G99" s="54"/>
      <c r="H99" s="54"/>
      <c r="I99" s="54"/>
      <c r="J99" s="54"/>
      <c r="K99" s="54"/>
      <c r="L99" s="54"/>
      <c r="M99" s="54"/>
      <c r="N99" s="54"/>
      <c r="O99" s="58"/>
    </row>
    <row r="100">
      <c r="A100" s="54"/>
      <c r="B100" s="55" t="s">
        <v>39</v>
      </c>
      <c r="C100" s="56"/>
      <c r="D100" s="56"/>
      <c r="E100" s="57" t="s">
        <v>24</v>
      </c>
      <c r="F100" s="56"/>
      <c r="G100" s="56"/>
      <c r="H100" s="56"/>
      <c r="I100" s="56"/>
      <c r="J100" s="56"/>
      <c r="K100" s="56"/>
      <c r="L100" s="56"/>
      <c r="M100" s="56"/>
      <c r="N100" s="56"/>
      <c r="O100" s="58"/>
    </row>
    <row r="101">
      <c r="A101" s="59"/>
      <c r="B101" s="54"/>
      <c r="C101" s="54"/>
      <c r="D101" s="54"/>
      <c r="E101" s="54"/>
      <c r="F101" s="54"/>
      <c r="G101" s="54"/>
      <c r="H101" s="54"/>
      <c r="N101" s="20"/>
      <c r="O101" s="58"/>
    </row>
    <row r="102">
      <c r="A102" s="59"/>
      <c r="B102" s="54"/>
      <c r="N102" s="20"/>
      <c r="O102" s="58"/>
    </row>
    <row r="103">
      <c r="A103" s="60"/>
      <c r="B103" s="54"/>
      <c r="N103" s="20"/>
      <c r="O103" s="58"/>
    </row>
    <row r="104">
      <c r="A104" s="60"/>
      <c r="B104" s="54"/>
      <c r="N104" s="20"/>
      <c r="O104" s="58"/>
    </row>
    <row r="105">
      <c r="A105" s="60"/>
      <c r="B105" s="54"/>
      <c r="C105" s="19" t="s">
        <v>40</v>
      </c>
      <c r="N105" s="20"/>
      <c r="O105" s="58"/>
    </row>
    <row r="106">
      <c r="A106" s="60"/>
      <c r="B106" s="54"/>
      <c r="C106" s="54"/>
      <c r="D106" s="54"/>
      <c r="E106" s="54"/>
      <c r="F106" s="54"/>
      <c r="G106" s="54"/>
      <c r="N106" s="20"/>
      <c r="O106" s="58"/>
    </row>
    <row r="107">
      <c r="A107" s="60"/>
      <c r="B107" s="54"/>
      <c r="C107" s="54"/>
      <c r="D107" s="54"/>
      <c r="E107" s="54"/>
      <c r="F107" s="54"/>
      <c r="G107" s="54"/>
      <c r="N107" s="20"/>
      <c r="O107" s="58"/>
    </row>
    <row r="108">
      <c r="A108" s="60"/>
      <c r="B108" s="54"/>
      <c r="C108" s="61" t="s">
        <v>12</v>
      </c>
      <c r="D108" s="62"/>
      <c r="E108" s="62"/>
      <c r="F108" s="54"/>
      <c r="G108" s="54"/>
      <c r="N108" s="20"/>
      <c r="O108" s="58"/>
    </row>
    <row r="109">
      <c r="A109" s="60"/>
      <c r="B109" s="54"/>
      <c r="C109" s="63" t="s">
        <v>36</v>
      </c>
      <c r="D109" s="62"/>
      <c r="E109" s="62"/>
      <c r="F109" s="54"/>
      <c r="G109" s="54"/>
      <c r="N109" s="20"/>
      <c r="O109" s="58"/>
    </row>
    <row r="110">
      <c r="A110" s="60"/>
      <c r="B110" s="54"/>
      <c r="C110" s="64" t="s">
        <v>41</v>
      </c>
      <c r="N110" s="20"/>
      <c r="O110" s="58"/>
    </row>
    <row r="111">
      <c r="A111" s="60"/>
      <c r="B111" s="54"/>
      <c r="C111" s="64" t="s">
        <v>42</v>
      </c>
      <c r="N111" s="20"/>
      <c r="O111" s="58"/>
    </row>
    <row r="112">
      <c r="A112" s="60"/>
      <c r="B112" s="54"/>
      <c r="C112" s="65" t="s">
        <v>27</v>
      </c>
      <c r="D112" s="54"/>
      <c r="E112" s="54"/>
      <c r="F112" s="54"/>
      <c r="G112" s="54"/>
      <c r="N112" s="20"/>
      <c r="O112" s="58"/>
    </row>
    <row r="113">
      <c r="A113" s="60"/>
      <c r="B113" s="54"/>
      <c r="C113" s="19" t="s">
        <v>43</v>
      </c>
      <c r="N113" s="20"/>
      <c r="O113" s="58"/>
    </row>
    <row r="114">
      <c r="A114" s="60"/>
      <c r="B114" s="54"/>
      <c r="C114" s="68"/>
      <c r="D114" s="54"/>
      <c r="E114" s="54"/>
      <c r="F114" s="54"/>
      <c r="G114" s="54"/>
      <c r="N114" s="20"/>
      <c r="O114" s="58"/>
    </row>
    <row r="115">
      <c r="A115" s="60"/>
      <c r="B115" s="54"/>
      <c r="C115" s="69"/>
      <c r="D115" s="54"/>
      <c r="E115" s="54"/>
      <c r="F115" s="54"/>
      <c r="G115" s="54"/>
      <c r="N115" s="20"/>
      <c r="O115" s="58"/>
    </row>
    <row r="116">
      <c r="A116" s="59"/>
      <c r="B116" s="54"/>
      <c r="C116" s="70"/>
      <c r="D116" s="54"/>
      <c r="E116" s="54"/>
      <c r="F116" s="54"/>
      <c r="G116" s="54"/>
      <c r="N116" s="20"/>
      <c r="O116" s="58"/>
    </row>
    <row r="117">
      <c r="A117" s="59"/>
      <c r="B117" s="54"/>
      <c r="C117" s="70"/>
      <c r="D117" s="54"/>
      <c r="E117" s="54"/>
      <c r="F117" s="54"/>
      <c r="G117" s="54"/>
      <c r="N117" s="20"/>
      <c r="O117" s="58"/>
    </row>
    <row r="118">
      <c r="A118" s="59"/>
      <c r="B118" s="54"/>
      <c r="C118" s="54"/>
      <c r="D118" s="54"/>
      <c r="E118" s="54"/>
      <c r="F118" s="54"/>
      <c r="G118" s="54"/>
      <c r="N118" s="20"/>
      <c r="O118" s="58"/>
    </row>
    <row r="119">
      <c r="A119" s="59"/>
      <c r="B119" s="54"/>
      <c r="C119" s="54"/>
      <c r="D119" s="54"/>
      <c r="E119" s="54"/>
      <c r="F119" s="54"/>
      <c r="G119" s="54"/>
      <c r="N119" s="20"/>
      <c r="O119" s="58"/>
    </row>
    <row r="120">
      <c r="A120" s="59"/>
      <c r="B120" s="54"/>
      <c r="C120" s="54"/>
      <c r="D120" s="54"/>
      <c r="E120" s="54"/>
      <c r="F120" s="54"/>
      <c r="G120" s="54"/>
      <c r="N120" s="20"/>
      <c r="O120" s="58"/>
    </row>
    <row r="121">
      <c r="A121" s="59"/>
      <c r="B121" s="54"/>
      <c r="C121" s="54"/>
      <c r="D121" s="54"/>
      <c r="E121" s="54"/>
      <c r="F121" s="54"/>
      <c r="G121" s="54"/>
      <c r="N121" s="20"/>
      <c r="O121" s="58"/>
    </row>
    <row r="122">
      <c r="A122" s="59"/>
      <c r="B122" s="54"/>
      <c r="C122" s="54"/>
      <c r="D122" s="54"/>
      <c r="E122" s="54"/>
      <c r="F122" s="54"/>
      <c r="G122" s="54"/>
      <c r="N122" s="20"/>
      <c r="O122" s="58"/>
    </row>
    <row r="123">
      <c r="A123" s="59"/>
      <c r="B123" s="56"/>
      <c r="C123" s="56"/>
      <c r="D123" s="56"/>
      <c r="E123" s="56"/>
      <c r="F123" s="56"/>
      <c r="G123" s="71"/>
      <c r="H123" s="36"/>
      <c r="I123" s="36"/>
      <c r="J123" s="36"/>
      <c r="K123" s="36"/>
      <c r="L123" s="36"/>
      <c r="M123" s="36"/>
      <c r="N123" s="37"/>
      <c r="O123" s="58"/>
    </row>
    <row r="124">
      <c r="A124" s="54"/>
      <c r="B124" s="54"/>
      <c r="C124" s="54"/>
      <c r="D124" s="54"/>
      <c r="E124" s="54"/>
      <c r="F124" s="54"/>
      <c r="G124" s="54"/>
      <c r="H124" s="54"/>
      <c r="I124" s="54"/>
      <c r="J124" s="54"/>
      <c r="K124" s="54"/>
      <c r="L124" s="54"/>
      <c r="M124" s="54"/>
      <c r="N124" s="54"/>
      <c r="O124" s="58"/>
    </row>
    <row r="125">
      <c r="A125" s="54"/>
      <c r="B125" s="72" t="s">
        <v>44</v>
      </c>
      <c r="C125" s="56"/>
      <c r="D125" s="56"/>
      <c r="E125" s="57" t="s">
        <v>24</v>
      </c>
      <c r="F125" s="56"/>
      <c r="G125" s="56"/>
      <c r="H125" s="56"/>
      <c r="I125" s="56"/>
      <c r="J125" s="56"/>
      <c r="K125" s="56"/>
      <c r="L125" s="56"/>
      <c r="M125" s="56"/>
      <c r="N125" s="56"/>
      <c r="O125" s="58"/>
    </row>
    <row r="126">
      <c r="A126" s="59"/>
      <c r="B126" s="54"/>
      <c r="C126" s="54"/>
      <c r="D126" s="54"/>
      <c r="E126" s="54"/>
      <c r="F126" s="54"/>
      <c r="G126" s="54"/>
      <c r="H126" s="54"/>
      <c r="N126" s="20"/>
      <c r="O126" s="58"/>
    </row>
    <row r="127">
      <c r="A127" s="59"/>
      <c r="B127" s="54"/>
      <c r="N127" s="20"/>
      <c r="O127" s="58"/>
    </row>
    <row r="128">
      <c r="A128" s="60"/>
      <c r="B128" s="54"/>
      <c r="N128" s="20"/>
      <c r="O128" s="58"/>
    </row>
    <row r="129">
      <c r="A129" s="60"/>
      <c r="B129" s="54"/>
      <c r="N129" s="20"/>
      <c r="O129" s="58"/>
    </row>
    <row r="130">
      <c r="A130" s="60"/>
      <c r="B130" s="54"/>
      <c r="C130" s="19" t="s">
        <v>45</v>
      </c>
      <c r="N130" s="20"/>
      <c r="O130" s="58"/>
    </row>
    <row r="131">
      <c r="A131" s="60"/>
      <c r="B131" s="54"/>
      <c r="C131" s="54"/>
      <c r="D131" s="54"/>
      <c r="E131" s="54"/>
      <c r="F131" s="54"/>
      <c r="G131" s="54"/>
      <c r="N131" s="20"/>
      <c r="O131" s="58"/>
    </row>
    <row r="132">
      <c r="A132" s="60"/>
      <c r="B132" s="54"/>
      <c r="C132" s="54"/>
      <c r="D132" s="54"/>
      <c r="E132" s="54"/>
      <c r="F132" s="54"/>
      <c r="G132" s="54"/>
      <c r="N132" s="20"/>
      <c r="O132" s="58"/>
    </row>
    <row r="133">
      <c r="A133" s="60"/>
      <c r="B133" s="54"/>
      <c r="C133" s="61" t="s">
        <v>12</v>
      </c>
      <c r="D133" s="54"/>
      <c r="E133" s="54"/>
      <c r="F133" s="54"/>
      <c r="G133" s="54"/>
      <c r="N133" s="20"/>
      <c r="O133" s="58"/>
    </row>
    <row r="134">
      <c r="A134" s="60"/>
      <c r="B134" s="54"/>
      <c r="C134" s="73" t="s">
        <v>36</v>
      </c>
      <c r="D134" s="54"/>
      <c r="E134" s="54"/>
      <c r="F134" s="54"/>
      <c r="G134" s="54"/>
      <c r="N134" s="20"/>
      <c r="O134" s="58"/>
    </row>
    <row r="135">
      <c r="A135" s="60"/>
      <c r="B135" s="54"/>
      <c r="C135" s="19" t="s">
        <v>46</v>
      </c>
      <c r="N135" s="20"/>
      <c r="O135" s="58"/>
    </row>
    <row r="136">
      <c r="A136" s="60"/>
      <c r="B136" s="54"/>
      <c r="C136" s="19" t="s">
        <v>47</v>
      </c>
      <c r="N136" s="20"/>
      <c r="O136" s="58"/>
    </row>
    <row r="137">
      <c r="A137" s="60"/>
      <c r="B137" s="54"/>
      <c r="C137" s="61" t="s">
        <v>27</v>
      </c>
      <c r="D137" s="54"/>
      <c r="E137" s="54"/>
      <c r="F137" s="54"/>
      <c r="G137" s="54"/>
      <c r="N137" s="20"/>
      <c r="O137" s="58"/>
    </row>
    <row r="138">
      <c r="A138" s="60"/>
      <c r="B138" s="54"/>
      <c r="C138" s="19" t="s">
        <v>48</v>
      </c>
      <c r="N138" s="20"/>
      <c r="O138" s="58"/>
    </row>
    <row r="139">
      <c r="A139" s="60"/>
      <c r="B139" s="54"/>
      <c r="C139" s="54"/>
      <c r="D139" s="54"/>
      <c r="E139" s="54"/>
      <c r="F139" s="54"/>
      <c r="G139" s="54"/>
      <c r="N139" s="20"/>
      <c r="O139" s="58"/>
    </row>
    <row r="140">
      <c r="A140" s="60"/>
      <c r="B140" s="54"/>
      <c r="C140" s="54"/>
      <c r="D140" s="54"/>
      <c r="E140" s="54"/>
      <c r="F140" s="54"/>
      <c r="G140" s="54"/>
      <c r="N140" s="20"/>
      <c r="O140" s="58"/>
    </row>
    <row r="141">
      <c r="A141" s="59"/>
      <c r="B141" s="54"/>
      <c r="C141" s="54"/>
      <c r="D141" s="54"/>
      <c r="E141" s="54"/>
      <c r="F141" s="54"/>
      <c r="G141" s="54"/>
      <c r="N141" s="20"/>
      <c r="O141" s="58"/>
    </row>
    <row r="142">
      <c r="A142" s="59"/>
      <c r="B142" s="54"/>
      <c r="C142" s="54"/>
      <c r="D142" s="54"/>
      <c r="E142" s="54"/>
      <c r="F142" s="54"/>
      <c r="G142" s="54"/>
      <c r="N142" s="20"/>
      <c r="O142" s="58"/>
    </row>
    <row r="143">
      <c r="A143" s="59"/>
      <c r="B143" s="54"/>
      <c r="C143" s="54"/>
      <c r="D143" s="54"/>
      <c r="E143" s="54"/>
      <c r="F143" s="54"/>
      <c r="G143" s="54"/>
      <c r="N143" s="20"/>
      <c r="O143" s="58"/>
    </row>
    <row r="144">
      <c r="A144" s="59"/>
      <c r="B144" s="54"/>
      <c r="C144" s="54"/>
      <c r="D144" s="54"/>
      <c r="E144" s="54"/>
      <c r="F144" s="54"/>
      <c r="G144" s="54"/>
      <c r="N144" s="20"/>
      <c r="O144" s="58"/>
    </row>
    <row r="145">
      <c r="A145" s="59"/>
      <c r="B145" s="54"/>
      <c r="C145" s="54"/>
      <c r="D145" s="54"/>
      <c r="E145" s="54"/>
      <c r="F145" s="54"/>
      <c r="G145" s="54"/>
      <c r="N145" s="20"/>
      <c r="O145" s="58"/>
    </row>
    <row r="146">
      <c r="A146" s="59"/>
      <c r="B146" s="54"/>
      <c r="C146" s="54"/>
      <c r="D146" s="54"/>
      <c r="E146" s="54"/>
      <c r="F146" s="54"/>
      <c r="G146" s="54"/>
      <c r="N146" s="20"/>
      <c r="O146" s="58"/>
    </row>
    <row r="147">
      <c r="A147" s="59"/>
      <c r="B147" s="54"/>
      <c r="C147" s="54"/>
      <c r="D147" s="54"/>
      <c r="E147" s="54"/>
      <c r="F147" s="54"/>
      <c r="G147" s="54"/>
      <c r="N147" s="20"/>
      <c r="O147" s="58"/>
    </row>
    <row r="148">
      <c r="A148" s="59"/>
      <c r="B148" s="56"/>
      <c r="C148" s="56"/>
      <c r="D148" s="56"/>
      <c r="E148" s="56"/>
      <c r="F148" s="56"/>
      <c r="G148" s="71"/>
      <c r="H148" s="36"/>
      <c r="I148" s="36"/>
      <c r="J148" s="36"/>
      <c r="K148" s="36"/>
      <c r="L148" s="36"/>
      <c r="M148" s="36"/>
      <c r="N148" s="37"/>
      <c r="O148" s="58"/>
    </row>
    <row r="149">
      <c r="B149" s="74"/>
      <c r="C149" s="74"/>
      <c r="D149" s="74"/>
      <c r="E149" s="74"/>
      <c r="F149" s="74"/>
      <c r="G149" s="74"/>
      <c r="H149" s="74"/>
      <c r="I149" s="74"/>
      <c r="J149" s="74"/>
      <c r="K149" s="74"/>
      <c r="L149" s="74"/>
      <c r="M149" s="74"/>
      <c r="N149" s="74"/>
    </row>
    <row r="150">
      <c r="B150" s="75" t="s">
        <v>49</v>
      </c>
    </row>
    <row r="154">
      <c r="I154" s="76"/>
    </row>
  </sheetData>
  <mergeCells count="30">
    <mergeCell ref="G45:J46"/>
    <mergeCell ref="G47:J49"/>
    <mergeCell ref="H51:N73"/>
    <mergeCell ref="H76:N98"/>
    <mergeCell ref="H101:N123"/>
    <mergeCell ref="H126:N148"/>
    <mergeCell ref="A1:O3"/>
    <mergeCell ref="B5:N5"/>
    <mergeCell ref="B6:N6"/>
    <mergeCell ref="B15:N15"/>
    <mergeCell ref="B17:N17"/>
    <mergeCell ref="H21:N43"/>
    <mergeCell ref="C22:G22"/>
    <mergeCell ref="C32:G32"/>
    <mergeCell ref="C35:F35"/>
    <mergeCell ref="C57:G57"/>
    <mergeCell ref="C60:G60"/>
    <mergeCell ref="C61:G61"/>
    <mergeCell ref="C82:G82"/>
    <mergeCell ref="C85:G85"/>
    <mergeCell ref="C136:G136"/>
    <mergeCell ref="C138:G138"/>
    <mergeCell ref="B150:N152"/>
    <mergeCell ref="C86:G86"/>
    <mergeCell ref="C105:G105"/>
    <mergeCell ref="C110:G110"/>
    <mergeCell ref="C111:G111"/>
    <mergeCell ref="C113:G113"/>
    <mergeCell ref="C130:G130"/>
    <mergeCell ref="C135:G135"/>
  </mergeCells>
  <hyperlinks>
    <hyperlink r:id="rId1" ref="B15"/>
    <hyperlink r:id="rId2" ref="C35"/>
    <hyperlink r:id="rId3" ref="G47"/>
  </hyperlinks>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1.22" defaultRowHeight="15.75"/>
  <cols>
    <col customWidth="1" min="1" max="1" width="7.67"/>
    <col customWidth="1" min="7" max="7" width="12.33"/>
    <col customWidth="1" min="8" max="8" width="16.33"/>
    <col customWidth="1" min="12" max="12" width="13.33"/>
    <col customWidth="1" min="13" max="13" width="13.22"/>
    <col customWidth="1" min="14" max="14" width="14.67"/>
    <col customWidth="1" min="19" max="19" width="13.44"/>
    <col customWidth="1" min="30" max="30" width="13.33"/>
  </cols>
  <sheetData>
    <row r="1">
      <c r="A1" s="38"/>
      <c r="B1" s="38"/>
      <c r="C1" s="38"/>
      <c r="D1" s="38"/>
      <c r="E1" s="38"/>
      <c r="F1" s="38"/>
      <c r="G1" s="38"/>
      <c r="H1" s="38"/>
      <c r="I1" s="38"/>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row>
    <row r="2">
      <c r="A2" s="38"/>
      <c r="B2" s="78" t="s">
        <v>50</v>
      </c>
      <c r="G2" s="38"/>
      <c r="H2" s="79" t="s">
        <v>51</v>
      </c>
      <c r="M2" s="77"/>
      <c r="N2" s="80" t="s">
        <v>52</v>
      </c>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row>
    <row r="3">
      <c r="A3" s="38"/>
      <c r="G3" s="38"/>
      <c r="M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row>
    <row r="4">
      <c r="A4" s="38"/>
      <c r="B4" s="81">
        <f t="array" ref="B4">N(INDEX(C32:C1028,COUNTA(C32:C1028)))</f>
        <v>11060</v>
      </c>
      <c r="G4" s="38"/>
      <c r="H4" s="82">
        <f t="array" ref="H4">N(INDEX(D32:D1028,COUNTA(D32:D1028))/$D$32-1 )</f>
        <v>0.5581395349</v>
      </c>
      <c r="M4" s="77"/>
      <c r="N4" s="83">
        <f t="array" ref="N4">N(INDEX(E32:E1028,COUNTA(E32:E1028))/$E$32-1 )</f>
        <v>-0.064</v>
      </c>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row>
    <row r="5">
      <c r="A5" s="38"/>
      <c r="G5" s="38"/>
      <c r="M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row>
    <row r="6">
      <c r="A6" s="38"/>
      <c r="G6" s="38"/>
      <c r="M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row>
    <row r="7">
      <c r="A7" s="38"/>
      <c r="B7" s="38"/>
      <c r="C7" s="38"/>
      <c r="F7" s="38"/>
      <c r="H7" s="38"/>
      <c r="I7" s="38"/>
      <c r="J7" s="38"/>
      <c r="K7" s="38"/>
      <c r="L7" s="38"/>
      <c r="M7" s="38"/>
      <c r="N7" s="38"/>
      <c r="O7" s="38"/>
      <c r="P7" s="38"/>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row>
    <row r="8">
      <c r="A8" s="38"/>
      <c r="B8" s="84" t="s">
        <v>53</v>
      </c>
      <c r="C8" s="15"/>
      <c r="D8" s="15"/>
      <c r="E8" s="15"/>
      <c r="F8" s="42"/>
      <c r="G8" s="85"/>
      <c r="H8" s="84" t="s">
        <v>54</v>
      </c>
      <c r="I8" s="15"/>
      <c r="J8" s="15"/>
      <c r="K8" s="15"/>
      <c r="L8" s="42"/>
      <c r="N8" s="84" t="s">
        <v>55</v>
      </c>
      <c r="O8" s="15"/>
      <c r="P8" s="15"/>
      <c r="Q8" s="15"/>
      <c r="R8" s="42"/>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row>
    <row r="9">
      <c r="A9" s="38"/>
      <c r="B9" s="86"/>
      <c r="F9" s="44"/>
      <c r="G9" s="38"/>
      <c r="H9" s="86"/>
      <c r="L9" s="44"/>
      <c r="N9" s="86"/>
      <c r="R9" s="44"/>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row>
    <row r="10">
      <c r="A10" s="38"/>
      <c r="B10" s="43"/>
      <c r="C10" s="38"/>
      <c r="D10" s="38"/>
      <c r="E10" s="38"/>
      <c r="F10" s="87"/>
      <c r="G10" s="38"/>
      <c r="H10" s="43"/>
      <c r="I10" s="38"/>
      <c r="J10" s="38"/>
      <c r="K10" s="38"/>
      <c r="L10" s="87"/>
      <c r="N10" s="43"/>
      <c r="O10" s="38"/>
      <c r="P10" s="38"/>
      <c r="Q10" s="38"/>
      <c r="R10" s="88"/>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row>
    <row r="11">
      <c r="A11" s="38"/>
      <c r="B11" s="43"/>
      <c r="C11" s="38"/>
      <c r="D11" s="38"/>
      <c r="E11" s="38"/>
      <c r="F11" s="87"/>
      <c r="G11" s="38"/>
      <c r="H11" s="43"/>
      <c r="I11" s="38"/>
      <c r="J11" s="38"/>
      <c r="K11" s="38"/>
      <c r="L11" s="87"/>
      <c r="N11" s="43"/>
      <c r="O11" s="38"/>
      <c r="P11" s="38"/>
      <c r="Q11" s="38"/>
      <c r="R11" s="88"/>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row>
    <row r="12">
      <c r="A12" s="38"/>
      <c r="B12" s="43"/>
      <c r="C12" s="38"/>
      <c r="D12" s="38"/>
      <c r="E12" s="38"/>
      <c r="F12" s="87"/>
      <c r="G12" s="38"/>
      <c r="H12" s="43"/>
      <c r="I12" s="38"/>
      <c r="J12" s="38"/>
      <c r="K12" s="38"/>
      <c r="L12" s="87"/>
      <c r="N12" s="43"/>
      <c r="O12" s="38"/>
      <c r="P12" s="38"/>
      <c r="Q12" s="38"/>
      <c r="R12" s="88"/>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row>
    <row r="13">
      <c r="A13" s="38"/>
      <c r="B13" s="43"/>
      <c r="C13" s="38"/>
      <c r="D13" s="38"/>
      <c r="E13" s="38"/>
      <c r="F13" s="87"/>
      <c r="G13" s="38"/>
      <c r="H13" s="43"/>
      <c r="I13" s="38"/>
      <c r="J13" s="38"/>
      <c r="K13" s="38"/>
      <c r="L13" s="87"/>
      <c r="N13" s="43"/>
      <c r="O13" s="38"/>
      <c r="P13" s="38"/>
      <c r="Q13" s="38"/>
      <c r="R13" s="88"/>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row>
    <row r="14">
      <c r="A14" s="38"/>
      <c r="B14" s="43"/>
      <c r="C14" s="38"/>
      <c r="D14" s="38"/>
      <c r="E14" s="38"/>
      <c r="F14" s="87"/>
      <c r="G14" s="38"/>
      <c r="H14" s="43"/>
      <c r="I14" s="38"/>
      <c r="J14" s="38"/>
      <c r="K14" s="38"/>
      <c r="L14" s="87"/>
      <c r="N14" s="43"/>
      <c r="O14" s="38"/>
      <c r="P14" s="38"/>
      <c r="Q14" s="38"/>
      <c r="R14" s="88"/>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row>
    <row r="15">
      <c r="A15" s="38"/>
      <c r="B15" s="43"/>
      <c r="C15" s="38"/>
      <c r="D15" s="38"/>
      <c r="E15" s="38"/>
      <c r="F15" s="87"/>
      <c r="G15" s="38"/>
      <c r="H15" s="43"/>
      <c r="I15" s="38"/>
      <c r="J15" s="38"/>
      <c r="K15" s="38"/>
      <c r="L15" s="87"/>
      <c r="N15" s="43"/>
      <c r="O15" s="38"/>
      <c r="P15" s="38"/>
      <c r="Q15" s="38"/>
      <c r="R15" s="88"/>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row>
    <row r="16">
      <c r="A16" s="38"/>
      <c r="B16" s="43"/>
      <c r="C16" s="38"/>
      <c r="D16" s="38"/>
      <c r="E16" s="38"/>
      <c r="F16" s="87"/>
      <c r="G16" s="38"/>
      <c r="H16" s="43"/>
      <c r="I16" s="38"/>
      <c r="J16" s="38"/>
      <c r="K16" s="38"/>
      <c r="L16" s="87"/>
      <c r="N16" s="43"/>
      <c r="O16" s="38"/>
      <c r="P16" s="38"/>
      <c r="Q16" s="38"/>
      <c r="R16" s="88"/>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row>
    <row r="17">
      <c r="A17" s="38"/>
      <c r="B17" s="43"/>
      <c r="C17" s="38"/>
      <c r="D17" s="38"/>
      <c r="E17" s="38"/>
      <c r="F17" s="87"/>
      <c r="G17" s="38"/>
      <c r="H17" s="43"/>
      <c r="I17" s="38"/>
      <c r="J17" s="38"/>
      <c r="K17" s="38"/>
      <c r="L17" s="87"/>
      <c r="N17" s="43"/>
      <c r="O17" s="38"/>
      <c r="P17" s="38"/>
      <c r="Q17" s="38"/>
      <c r="R17" s="88"/>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row>
    <row r="18">
      <c r="A18" s="38"/>
      <c r="B18" s="43"/>
      <c r="C18" s="38"/>
      <c r="D18" s="38"/>
      <c r="E18" s="38"/>
      <c r="F18" s="87"/>
      <c r="G18" s="38"/>
      <c r="H18" s="43"/>
      <c r="I18" s="38"/>
      <c r="J18" s="38"/>
      <c r="K18" s="38"/>
      <c r="L18" s="87"/>
      <c r="N18" s="43"/>
      <c r="O18" s="38"/>
      <c r="P18" s="38"/>
      <c r="Q18" s="38"/>
      <c r="R18" s="88"/>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row>
    <row r="19">
      <c r="A19" s="38"/>
      <c r="B19" s="43"/>
      <c r="C19" s="38"/>
      <c r="D19" s="38"/>
      <c r="E19" s="38"/>
      <c r="F19" s="87"/>
      <c r="G19" s="38"/>
      <c r="H19" s="43"/>
      <c r="I19" s="38"/>
      <c r="J19" s="38"/>
      <c r="K19" s="38"/>
      <c r="L19" s="87"/>
      <c r="N19" s="43"/>
      <c r="O19" s="38"/>
      <c r="P19" s="38"/>
      <c r="Q19" s="38"/>
      <c r="R19" s="88"/>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row>
    <row r="20">
      <c r="A20" s="38"/>
      <c r="B20" s="43"/>
      <c r="C20" s="38"/>
      <c r="D20" s="38"/>
      <c r="E20" s="38"/>
      <c r="F20" s="87"/>
      <c r="G20" s="38"/>
      <c r="H20" s="43"/>
      <c r="I20" s="38"/>
      <c r="J20" s="38"/>
      <c r="K20" s="38"/>
      <c r="L20" s="87"/>
      <c r="N20" s="43"/>
      <c r="O20" s="38"/>
      <c r="P20" s="38"/>
      <c r="Q20" s="38"/>
      <c r="R20" s="88"/>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row>
    <row r="21">
      <c r="A21" s="38"/>
      <c r="B21" s="46"/>
      <c r="C21" s="89"/>
      <c r="D21" s="89"/>
      <c r="E21" s="89"/>
      <c r="F21" s="90"/>
      <c r="G21" s="38"/>
      <c r="H21" s="46"/>
      <c r="I21" s="89"/>
      <c r="J21" s="89"/>
      <c r="K21" s="89"/>
      <c r="L21" s="90"/>
      <c r="N21" s="46"/>
      <c r="O21" s="89"/>
      <c r="P21" s="89"/>
      <c r="Q21" s="89"/>
      <c r="R21" s="91"/>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row>
    <row r="22">
      <c r="A22" s="38"/>
      <c r="B22" s="38"/>
      <c r="C22" s="38"/>
      <c r="D22" s="38"/>
      <c r="E22" s="38"/>
      <c r="F22" s="38"/>
      <c r="G22" s="92"/>
      <c r="L22" s="38"/>
      <c r="N22" s="93"/>
      <c r="O22" s="93"/>
      <c r="P22" s="93"/>
      <c r="Q22" s="93"/>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row>
    <row r="23">
      <c r="A23" s="38"/>
      <c r="B23" s="40"/>
      <c r="C23" s="41" t="s">
        <v>21</v>
      </c>
      <c r="D23" s="15"/>
      <c r="E23" s="15"/>
      <c r="F23" s="42"/>
      <c r="G23" s="38"/>
      <c r="H23" s="84" t="s">
        <v>54</v>
      </c>
      <c r="I23" s="15"/>
      <c r="J23" s="15"/>
      <c r="K23" s="15"/>
      <c r="L23" s="42"/>
      <c r="N23" s="84" t="s">
        <v>55</v>
      </c>
      <c r="O23" s="15"/>
      <c r="P23" s="15"/>
      <c r="Q23" s="15"/>
      <c r="R23" s="42"/>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row>
    <row r="24">
      <c r="A24" s="38"/>
      <c r="B24" s="43"/>
      <c r="F24" s="44"/>
      <c r="G24" s="38"/>
      <c r="H24" s="86"/>
      <c r="L24" s="44"/>
      <c r="N24" s="86"/>
      <c r="R24" s="44"/>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row>
    <row r="25">
      <c r="A25" s="38"/>
      <c r="B25" s="43"/>
      <c r="C25" s="45" t="s">
        <v>56</v>
      </c>
      <c r="F25" s="44"/>
      <c r="G25" s="38"/>
      <c r="H25" s="43" t="str">
        <f>H31</f>
        <v>CASH</v>
      </c>
      <c r="I25" s="94">
        <f t="array" ref="I25">N(INDEX(H32:H1028,COUNTA(H32:H1028)))</f>
        <v>1000</v>
      </c>
      <c r="L25" s="44"/>
      <c r="N25" s="43" t="str">
        <f>T31</f>
        <v>DEBT</v>
      </c>
      <c r="O25" s="94">
        <f t="array" ref="O25">N(INDEX(T32:T1028,COUNTA(T32:T1028)))</f>
        <v>2340</v>
      </c>
      <c r="R25" s="44"/>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row>
    <row r="26">
      <c r="A26" s="38"/>
      <c r="B26" s="43"/>
      <c r="F26" s="44"/>
      <c r="G26" s="38"/>
      <c r="H26" s="43" t="str">
        <f>J31</f>
        <v>INVESTMENTS</v>
      </c>
      <c r="I26" s="94">
        <f t="array" ref="I26">N(INDEX(J32:J1028,COUNTA(J32:J1028)))</f>
        <v>6500</v>
      </c>
      <c r="L26" s="44"/>
      <c r="N26" s="43"/>
      <c r="O26" s="94"/>
      <c r="R26" s="44"/>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row>
    <row r="27">
      <c r="A27" s="38"/>
      <c r="B27" s="46"/>
      <c r="C27" s="47"/>
      <c r="D27" s="47"/>
      <c r="E27" s="47"/>
      <c r="F27" s="48"/>
      <c r="G27" s="38"/>
      <c r="H27" s="43" t="str">
        <f>L31</f>
        <v>SAVINGS</v>
      </c>
      <c r="I27" s="94">
        <f t="array" ref="I27">N(INDEX(S32:S1028,COUNTA(S32:S1028)))</f>
        <v>2340</v>
      </c>
      <c r="L27" s="44"/>
      <c r="N27" s="46"/>
      <c r="O27" s="95"/>
      <c r="P27" s="47"/>
      <c r="Q27" s="47"/>
      <c r="R27" s="48"/>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row>
    <row r="28">
      <c r="A28" s="38"/>
      <c r="B28" s="38"/>
      <c r="C28" s="38"/>
      <c r="D28" s="38"/>
      <c r="E28" s="38"/>
      <c r="F28" s="38"/>
      <c r="G28" s="38"/>
      <c r="H28" s="43" t="str">
        <f>N31</f>
        <v>PENSION</v>
      </c>
      <c r="I28" s="94">
        <f t="array" ref="I28">N(INDEX(N32:N1028,COUNTA(N32:N1028)))</f>
        <v>2500</v>
      </c>
      <c r="L28" s="44"/>
      <c r="N28" s="38"/>
      <c r="O28" s="94"/>
      <c r="P28" s="94"/>
      <c r="Q28" s="94"/>
      <c r="R28" s="94"/>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row>
    <row r="29">
      <c r="A29" s="38"/>
      <c r="B29" s="38"/>
      <c r="C29" s="38"/>
      <c r="D29" s="38"/>
      <c r="E29" s="38"/>
      <c r="F29" s="38"/>
      <c r="G29" s="38"/>
      <c r="H29" s="46" t="str">
        <f>P31</f>
        <v>PROPERTY</v>
      </c>
      <c r="I29" s="95">
        <f t="array" ref="I29">N(INDEX(P32:P1028,COUNTA(P32:P1028)))</f>
        <v>2500</v>
      </c>
      <c r="J29" s="47"/>
      <c r="K29" s="47"/>
      <c r="L29" s="48"/>
      <c r="N29" s="38"/>
      <c r="O29" s="94"/>
      <c r="P29" s="94"/>
      <c r="Q29" s="94"/>
      <c r="R29" s="94"/>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row>
    <row r="30">
      <c r="A30" s="38"/>
      <c r="B30" s="38"/>
      <c r="C30" s="38"/>
      <c r="D30" s="38"/>
      <c r="E30" s="38"/>
      <c r="F30" s="38"/>
      <c r="G30" s="38"/>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row>
    <row r="31">
      <c r="A31" s="96" t="s">
        <v>57</v>
      </c>
      <c r="B31" s="97" t="s">
        <v>58</v>
      </c>
      <c r="C31" s="98" t="s">
        <v>59</v>
      </c>
      <c r="D31" s="99" t="s">
        <v>60</v>
      </c>
      <c r="E31" s="99" t="s">
        <v>61</v>
      </c>
      <c r="F31" s="100" t="s">
        <v>62</v>
      </c>
      <c r="G31" s="101" t="s">
        <v>63</v>
      </c>
      <c r="H31" s="102" t="s">
        <v>64</v>
      </c>
      <c r="I31" s="103" t="s">
        <v>65</v>
      </c>
      <c r="J31" s="104" t="s">
        <v>66</v>
      </c>
      <c r="K31" s="103" t="s">
        <v>67</v>
      </c>
      <c r="L31" s="102" t="s">
        <v>68</v>
      </c>
      <c r="M31" s="103" t="s">
        <v>69</v>
      </c>
      <c r="N31" s="102" t="s">
        <v>70</v>
      </c>
      <c r="O31" s="103" t="s">
        <v>71</v>
      </c>
      <c r="P31" s="102" t="s">
        <v>72</v>
      </c>
      <c r="Q31" s="105" t="s">
        <v>71</v>
      </c>
      <c r="R31" s="106" t="s">
        <v>73</v>
      </c>
      <c r="S31" s="107" t="s">
        <v>74</v>
      </c>
      <c r="T31" s="102" t="s">
        <v>75</v>
      </c>
      <c r="U31" s="103" t="s">
        <v>76</v>
      </c>
      <c r="V31" s="108"/>
      <c r="W31" s="77"/>
      <c r="X31" s="77"/>
      <c r="Y31" s="77"/>
      <c r="Z31" s="108"/>
      <c r="AA31" s="77"/>
      <c r="AB31" s="77"/>
      <c r="AC31" s="77"/>
      <c r="AD31" s="109"/>
      <c r="AE31" s="110"/>
      <c r="AF31" s="77"/>
      <c r="AG31" s="77"/>
      <c r="AH31" s="77"/>
      <c r="AI31" s="77"/>
      <c r="AJ31" s="77"/>
      <c r="AK31" s="77"/>
      <c r="AL31" s="77"/>
      <c r="AM31" s="77"/>
      <c r="AN31" s="110"/>
      <c r="AO31" s="77"/>
      <c r="AP31" s="77"/>
      <c r="AQ31" s="77"/>
      <c r="AR31" s="77"/>
      <c r="AS31" s="77"/>
      <c r="AT31" s="77"/>
      <c r="AU31" s="77"/>
      <c r="AV31" s="77"/>
      <c r="AW31" s="110"/>
      <c r="AX31" s="77"/>
      <c r="AY31" s="77"/>
      <c r="AZ31" s="77"/>
      <c r="BA31" s="77"/>
      <c r="BB31" s="77"/>
      <c r="BC31" s="77"/>
      <c r="BD31" s="77"/>
      <c r="BE31" s="77"/>
    </row>
    <row r="32">
      <c r="A32" s="111">
        <v>44927.0</v>
      </c>
      <c r="B32" s="86"/>
      <c r="C32" s="112">
        <f t="shared" ref="C32:C48" si="1">D32+E32</f>
        <v>6100</v>
      </c>
      <c r="D32" s="113">
        <f t="shared" ref="D32:D48" si="2">G32</f>
        <v>8600</v>
      </c>
      <c r="E32" s="113">
        <f t="shared" ref="E32:E48" si="3">-S32</f>
        <v>-2500</v>
      </c>
      <c r="F32" s="86"/>
      <c r="G32" s="114">
        <f t="shared" ref="G32:G48" si="4">H32+J32+L32+N32+P32</f>
        <v>8600</v>
      </c>
      <c r="H32" s="114">
        <f t="shared" ref="H32:H48" si="5">I32</f>
        <v>1000</v>
      </c>
      <c r="I32" s="115">
        <v>1000.0</v>
      </c>
      <c r="J32" s="114">
        <f t="shared" ref="J32:J48" si="6">K32</f>
        <v>2500</v>
      </c>
      <c r="K32" s="115">
        <v>2500.0</v>
      </c>
      <c r="L32" s="114">
        <f t="shared" ref="L32:L48" si="7">M32</f>
        <v>100</v>
      </c>
      <c r="M32" s="116">
        <v>100.0</v>
      </c>
      <c r="N32" s="114">
        <f t="shared" ref="N32:N48" si="8">O32</f>
        <v>2500</v>
      </c>
      <c r="O32" s="115">
        <v>2500.0</v>
      </c>
      <c r="P32" s="114">
        <f t="shared" ref="P32:P48" si="9">Q32</f>
        <v>2500</v>
      </c>
      <c r="Q32" s="117">
        <v>2500.0</v>
      </c>
      <c r="R32" s="86"/>
      <c r="S32" s="114">
        <f t="shared" ref="S32:S48" si="10">IF(T32+AC32+AL32&lt;=0,"",T32+AC32+AL32)</f>
        <v>2500</v>
      </c>
      <c r="T32" s="114">
        <f t="shared" ref="T32:T48" si="11">IF(SUM(U32:AB32)&lt;=0,"",SUM(U32:AB32))</f>
        <v>2500</v>
      </c>
      <c r="U32" s="116">
        <v>2500.0</v>
      </c>
      <c r="V32" s="118"/>
      <c r="W32" s="119"/>
      <c r="X32" s="119"/>
      <c r="Y32" s="119"/>
      <c r="Z32" s="118"/>
      <c r="AA32" s="119"/>
      <c r="AB32" s="119"/>
      <c r="AC32" s="119"/>
      <c r="AD32" s="118"/>
      <c r="AE32" s="118"/>
      <c r="AF32" s="119"/>
      <c r="AG32" s="119"/>
      <c r="AH32" s="119"/>
      <c r="AI32" s="119"/>
      <c r="AJ32" s="119"/>
      <c r="AK32" s="119"/>
      <c r="AL32" s="119"/>
      <c r="AM32" s="119"/>
      <c r="AN32" s="118"/>
      <c r="AO32" s="119"/>
      <c r="AP32" s="119"/>
      <c r="AQ32" s="119"/>
      <c r="AR32" s="119"/>
      <c r="AS32" s="119"/>
      <c r="AT32" s="119"/>
      <c r="AU32" s="119"/>
      <c r="AV32" s="119"/>
      <c r="AW32" s="118"/>
      <c r="AX32" s="119"/>
      <c r="AY32" s="119"/>
      <c r="AZ32" s="119"/>
      <c r="BA32" s="119"/>
      <c r="BB32" s="119"/>
      <c r="BC32" s="119"/>
      <c r="BD32" s="119"/>
      <c r="BE32" s="119"/>
    </row>
    <row r="33">
      <c r="A33" s="111">
        <v>44958.0</v>
      </c>
      <c r="B33" s="86"/>
      <c r="C33" s="120">
        <f t="shared" si="1"/>
        <v>6410</v>
      </c>
      <c r="D33" s="121">
        <f t="shared" si="2"/>
        <v>8900</v>
      </c>
      <c r="E33" s="121">
        <f t="shared" si="3"/>
        <v>-2490</v>
      </c>
      <c r="F33" s="86"/>
      <c r="G33" s="114">
        <f t="shared" si="4"/>
        <v>8900</v>
      </c>
      <c r="H33" s="114">
        <f t="shared" si="5"/>
        <v>1000</v>
      </c>
      <c r="I33" s="115">
        <v>1000.0</v>
      </c>
      <c r="J33" s="114">
        <f t="shared" si="6"/>
        <v>2750</v>
      </c>
      <c r="K33" s="115">
        <f t="shared" ref="K33:K48" si="12">K32+250</f>
        <v>2750</v>
      </c>
      <c r="L33" s="114">
        <f t="shared" si="7"/>
        <v>150</v>
      </c>
      <c r="M33" s="116">
        <f t="shared" ref="M33:M48" si="13">M32+50</f>
        <v>150</v>
      </c>
      <c r="N33" s="114">
        <f t="shared" si="8"/>
        <v>2500</v>
      </c>
      <c r="O33" s="115">
        <v>2500.0</v>
      </c>
      <c r="P33" s="114">
        <f t="shared" si="9"/>
        <v>2500</v>
      </c>
      <c r="Q33" s="117">
        <v>2500.0</v>
      </c>
      <c r="R33" s="86"/>
      <c r="S33" s="114">
        <f t="shared" si="10"/>
        <v>2490</v>
      </c>
      <c r="T33" s="114">
        <f t="shared" si="11"/>
        <v>2490</v>
      </c>
      <c r="U33" s="115">
        <f t="shared" ref="U33:U48" si="14">U32-10</f>
        <v>2490</v>
      </c>
      <c r="V33" s="118"/>
      <c r="W33" s="119"/>
      <c r="X33" s="119"/>
      <c r="Y33" s="119"/>
      <c r="Z33" s="118"/>
      <c r="AA33" s="119"/>
      <c r="AB33" s="119"/>
      <c r="AC33" s="119"/>
      <c r="AD33" s="118"/>
      <c r="AE33" s="118"/>
      <c r="AF33" s="119"/>
      <c r="AG33" s="119"/>
      <c r="AH33" s="119"/>
      <c r="AI33" s="119"/>
      <c r="AJ33" s="119"/>
      <c r="AK33" s="119"/>
      <c r="AL33" s="119"/>
      <c r="AM33" s="119"/>
      <c r="AN33" s="118"/>
      <c r="AO33" s="119"/>
      <c r="AP33" s="119"/>
      <c r="AQ33" s="119"/>
      <c r="AR33" s="119"/>
      <c r="AS33" s="119"/>
      <c r="AT33" s="119"/>
      <c r="AU33" s="119"/>
      <c r="AV33" s="119"/>
      <c r="AW33" s="118"/>
      <c r="AX33" s="119"/>
      <c r="AY33" s="119"/>
      <c r="AZ33" s="119"/>
      <c r="BA33" s="119"/>
      <c r="BB33" s="119"/>
      <c r="BC33" s="119"/>
      <c r="BD33" s="119"/>
      <c r="BE33" s="119"/>
    </row>
    <row r="34">
      <c r="A34" s="111">
        <v>44986.0</v>
      </c>
      <c r="B34" s="86"/>
      <c r="C34" s="120">
        <f t="shared" si="1"/>
        <v>6720</v>
      </c>
      <c r="D34" s="121">
        <f t="shared" si="2"/>
        <v>9200</v>
      </c>
      <c r="E34" s="121">
        <f t="shared" si="3"/>
        <v>-2480</v>
      </c>
      <c r="F34" s="86"/>
      <c r="G34" s="114">
        <f t="shared" si="4"/>
        <v>9200</v>
      </c>
      <c r="H34" s="114">
        <f t="shared" si="5"/>
        <v>1000</v>
      </c>
      <c r="I34" s="115">
        <v>1000.0</v>
      </c>
      <c r="J34" s="114">
        <f t="shared" si="6"/>
        <v>3000</v>
      </c>
      <c r="K34" s="115">
        <f t="shared" si="12"/>
        <v>3000</v>
      </c>
      <c r="L34" s="114">
        <f t="shared" si="7"/>
        <v>200</v>
      </c>
      <c r="M34" s="116">
        <f t="shared" si="13"/>
        <v>200</v>
      </c>
      <c r="N34" s="114">
        <f t="shared" si="8"/>
        <v>2500</v>
      </c>
      <c r="O34" s="115">
        <v>2500.0</v>
      </c>
      <c r="P34" s="114">
        <f t="shared" si="9"/>
        <v>2500</v>
      </c>
      <c r="Q34" s="117">
        <v>2500.0</v>
      </c>
      <c r="R34" s="86"/>
      <c r="S34" s="114">
        <f t="shared" si="10"/>
        <v>2480</v>
      </c>
      <c r="T34" s="114">
        <f t="shared" si="11"/>
        <v>2480</v>
      </c>
      <c r="U34" s="115">
        <f t="shared" si="14"/>
        <v>2480</v>
      </c>
      <c r="V34" s="118"/>
      <c r="W34" s="119"/>
      <c r="X34" s="119"/>
      <c r="Y34" s="119"/>
      <c r="Z34" s="118"/>
      <c r="AA34" s="119"/>
      <c r="AB34" s="119"/>
      <c r="AC34" s="119"/>
      <c r="AD34" s="118"/>
      <c r="AE34" s="118"/>
      <c r="AF34" s="122"/>
      <c r="AG34" s="119"/>
      <c r="AH34" s="119"/>
      <c r="AI34" s="119"/>
      <c r="AJ34" s="119"/>
      <c r="AK34" s="119"/>
      <c r="AL34" s="119"/>
      <c r="AM34" s="119"/>
      <c r="AN34" s="118"/>
      <c r="AO34" s="119"/>
      <c r="AP34" s="119"/>
      <c r="AQ34" s="119"/>
      <c r="AR34" s="119"/>
      <c r="AS34" s="119"/>
      <c r="AT34" s="119"/>
      <c r="AU34" s="119"/>
      <c r="AV34" s="119"/>
      <c r="AW34" s="118"/>
      <c r="AX34" s="119"/>
      <c r="AY34" s="119"/>
      <c r="AZ34" s="119"/>
      <c r="BA34" s="119"/>
      <c r="BB34" s="119"/>
      <c r="BC34" s="119"/>
      <c r="BD34" s="119"/>
      <c r="BE34" s="119"/>
    </row>
    <row r="35">
      <c r="A35" s="111">
        <v>45017.0</v>
      </c>
      <c r="B35" s="86"/>
      <c r="C35" s="120">
        <f t="shared" si="1"/>
        <v>7030</v>
      </c>
      <c r="D35" s="121">
        <f t="shared" si="2"/>
        <v>9500</v>
      </c>
      <c r="E35" s="121">
        <f t="shared" si="3"/>
        <v>-2470</v>
      </c>
      <c r="F35" s="86"/>
      <c r="G35" s="114">
        <f t="shared" si="4"/>
        <v>9500</v>
      </c>
      <c r="H35" s="114">
        <f t="shared" si="5"/>
        <v>1000</v>
      </c>
      <c r="I35" s="115">
        <v>1000.0</v>
      </c>
      <c r="J35" s="114">
        <f t="shared" si="6"/>
        <v>3250</v>
      </c>
      <c r="K35" s="115">
        <f t="shared" si="12"/>
        <v>3250</v>
      </c>
      <c r="L35" s="114">
        <f t="shared" si="7"/>
        <v>250</v>
      </c>
      <c r="M35" s="116">
        <f t="shared" si="13"/>
        <v>250</v>
      </c>
      <c r="N35" s="114">
        <f t="shared" si="8"/>
        <v>2500</v>
      </c>
      <c r="O35" s="115">
        <v>2500.0</v>
      </c>
      <c r="P35" s="114">
        <f t="shared" si="9"/>
        <v>2500</v>
      </c>
      <c r="Q35" s="117">
        <v>2500.0</v>
      </c>
      <c r="R35" s="86"/>
      <c r="S35" s="114">
        <f t="shared" si="10"/>
        <v>2470</v>
      </c>
      <c r="T35" s="114">
        <f t="shared" si="11"/>
        <v>2470</v>
      </c>
      <c r="U35" s="115">
        <f t="shared" si="14"/>
        <v>2470</v>
      </c>
      <c r="V35" s="118"/>
      <c r="W35" s="119"/>
      <c r="X35" s="119"/>
      <c r="Y35" s="119"/>
      <c r="Z35" s="118"/>
      <c r="AA35" s="119"/>
      <c r="AB35" s="119"/>
      <c r="AC35" s="119"/>
      <c r="AD35" s="118"/>
      <c r="AE35" s="118"/>
      <c r="AF35" s="122"/>
      <c r="AG35" s="122"/>
      <c r="AH35" s="122"/>
      <c r="AI35" s="122"/>
      <c r="AJ35" s="122"/>
      <c r="AK35" s="122"/>
      <c r="AL35" s="122"/>
      <c r="AM35" s="122"/>
      <c r="AN35" s="118"/>
      <c r="AO35" s="119"/>
      <c r="AP35" s="122"/>
      <c r="AQ35" s="122"/>
      <c r="AR35" s="122"/>
      <c r="AS35" s="122"/>
      <c r="AT35" s="122"/>
      <c r="AU35" s="122"/>
      <c r="AV35" s="122"/>
      <c r="AW35" s="118"/>
      <c r="AX35" s="122"/>
      <c r="AY35" s="122"/>
      <c r="AZ35" s="122"/>
      <c r="BA35" s="122"/>
      <c r="BB35" s="122"/>
      <c r="BC35" s="122"/>
      <c r="BD35" s="122"/>
      <c r="BE35" s="122"/>
    </row>
    <row r="36">
      <c r="A36" s="111">
        <v>45047.0</v>
      </c>
      <c r="B36" s="86"/>
      <c r="C36" s="120">
        <f t="shared" si="1"/>
        <v>7340</v>
      </c>
      <c r="D36" s="121">
        <f t="shared" si="2"/>
        <v>9800</v>
      </c>
      <c r="E36" s="121">
        <f t="shared" si="3"/>
        <v>-2460</v>
      </c>
      <c r="F36" s="86"/>
      <c r="G36" s="114">
        <f t="shared" si="4"/>
        <v>9800</v>
      </c>
      <c r="H36" s="114">
        <f t="shared" si="5"/>
        <v>1000</v>
      </c>
      <c r="I36" s="115">
        <v>1000.0</v>
      </c>
      <c r="J36" s="114">
        <f t="shared" si="6"/>
        <v>3500</v>
      </c>
      <c r="K36" s="115">
        <f t="shared" si="12"/>
        <v>3500</v>
      </c>
      <c r="L36" s="114">
        <f t="shared" si="7"/>
        <v>300</v>
      </c>
      <c r="M36" s="116">
        <f t="shared" si="13"/>
        <v>300</v>
      </c>
      <c r="N36" s="114">
        <f t="shared" si="8"/>
        <v>2500</v>
      </c>
      <c r="O36" s="115">
        <v>2500.0</v>
      </c>
      <c r="P36" s="114">
        <f t="shared" si="9"/>
        <v>2500</v>
      </c>
      <c r="Q36" s="117">
        <v>2500.0</v>
      </c>
      <c r="R36" s="86"/>
      <c r="S36" s="114">
        <f t="shared" si="10"/>
        <v>2460</v>
      </c>
      <c r="T36" s="114">
        <f t="shared" si="11"/>
        <v>2460</v>
      </c>
      <c r="U36" s="115">
        <f t="shared" si="14"/>
        <v>2460</v>
      </c>
      <c r="V36" s="118"/>
      <c r="W36" s="119"/>
      <c r="X36" s="119"/>
      <c r="Y36" s="119"/>
      <c r="Z36" s="118"/>
      <c r="AA36" s="119"/>
      <c r="AB36" s="119"/>
      <c r="AC36" s="119"/>
      <c r="AD36" s="118"/>
      <c r="AE36" s="118"/>
      <c r="AF36" s="122"/>
      <c r="AG36" s="119"/>
      <c r="AH36" s="119"/>
      <c r="AI36" s="119"/>
      <c r="AJ36" s="119"/>
      <c r="AK36" s="119"/>
      <c r="AL36" s="119"/>
      <c r="AM36" s="119"/>
      <c r="AN36" s="118"/>
      <c r="AO36" s="119"/>
      <c r="AP36" s="119"/>
      <c r="AQ36" s="119"/>
      <c r="AR36" s="119"/>
      <c r="AS36" s="119"/>
      <c r="AT36" s="119"/>
      <c r="AU36" s="119"/>
      <c r="AV36" s="119"/>
      <c r="AW36" s="118"/>
      <c r="AX36" s="119"/>
      <c r="AY36" s="119"/>
      <c r="AZ36" s="119"/>
      <c r="BA36" s="119"/>
      <c r="BB36" s="119"/>
      <c r="BC36" s="119"/>
      <c r="BD36" s="119"/>
      <c r="BE36" s="119"/>
    </row>
    <row r="37">
      <c r="A37" s="111">
        <v>45078.0</v>
      </c>
      <c r="B37" s="86"/>
      <c r="C37" s="120">
        <f t="shared" si="1"/>
        <v>7650</v>
      </c>
      <c r="D37" s="121">
        <f t="shared" si="2"/>
        <v>10100</v>
      </c>
      <c r="E37" s="121">
        <f t="shared" si="3"/>
        <v>-2450</v>
      </c>
      <c r="F37" s="86"/>
      <c r="G37" s="114">
        <f t="shared" si="4"/>
        <v>10100</v>
      </c>
      <c r="H37" s="114">
        <f t="shared" si="5"/>
        <v>1000</v>
      </c>
      <c r="I37" s="115">
        <v>1000.0</v>
      </c>
      <c r="J37" s="114">
        <f t="shared" si="6"/>
        <v>3750</v>
      </c>
      <c r="K37" s="115">
        <f t="shared" si="12"/>
        <v>3750</v>
      </c>
      <c r="L37" s="114">
        <f t="shared" si="7"/>
        <v>350</v>
      </c>
      <c r="M37" s="116">
        <f t="shared" si="13"/>
        <v>350</v>
      </c>
      <c r="N37" s="114">
        <f t="shared" si="8"/>
        <v>2500</v>
      </c>
      <c r="O37" s="115">
        <v>2500.0</v>
      </c>
      <c r="P37" s="114">
        <f t="shared" si="9"/>
        <v>2500</v>
      </c>
      <c r="Q37" s="117">
        <v>2500.0</v>
      </c>
      <c r="R37" s="86"/>
      <c r="S37" s="114">
        <f t="shared" si="10"/>
        <v>2450</v>
      </c>
      <c r="T37" s="114">
        <f t="shared" si="11"/>
        <v>2450</v>
      </c>
      <c r="U37" s="115">
        <f t="shared" si="14"/>
        <v>2450</v>
      </c>
      <c r="V37" s="118"/>
      <c r="W37" s="119"/>
      <c r="X37" s="119"/>
      <c r="Y37" s="119"/>
      <c r="Z37" s="118"/>
      <c r="AA37" s="119"/>
      <c r="AB37" s="119"/>
      <c r="AC37" s="119"/>
      <c r="AD37" s="118"/>
      <c r="AE37" s="118"/>
      <c r="AF37" s="122"/>
      <c r="AG37" s="122"/>
      <c r="AH37" s="122"/>
      <c r="AI37" s="122"/>
      <c r="AJ37" s="122"/>
      <c r="AK37" s="122"/>
      <c r="AL37" s="122"/>
      <c r="AM37" s="122"/>
      <c r="AN37" s="118"/>
      <c r="AO37" s="119"/>
      <c r="AP37" s="122"/>
      <c r="AQ37" s="122"/>
      <c r="AR37" s="122"/>
      <c r="AS37" s="122"/>
      <c r="AT37" s="122"/>
      <c r="AU37" s="122"/>
      <c r="AV37" s="122"/>
      <c r="AW37" s="118"/>
      <c r="AX37" s="122"/>
      <c r="AY37" s="122"/>
      <c r="AZ37" s="122"/>
      <c r="BA37" s="122"/>
      <c r="BB37" s="122"/>
      <c r="BC37" s="122"/>
      <c r="BD37" s="122"/>
      <c r="BE37" s="122"/>
    </row>
    <row r="38">
      <c r="A38" s="111">
        <v>45108.0</v>
      </c>
      <c r="B38" s="86"/>
      <c r="C38" s="120">
        <f t="shared" si="1"/>
        <v>7960</v>
      </c>
      <c r="D38" s="121">
        <f t="shared" si="2"/>
        <v>10400</v>
      </c>
      <c r="E38" s="121">
        <f t="shared" si="3"/>
        <v>-2440</v>
      </c>
      <c r="F38" s="86"/>
      <c r="G38" s="114">
        <f t="shared" si="4"/>
        <v>10400</v>
      </c>
      <c r="H38" s="114">
        <f t="shared" si="5"/>
        <v>1000</v>
      </c>
      <c r="I38" s="115">
        <v>1000.0</v>
      </c>
      <c r="J38" s="114">
        <f t="shared" si="6"/>
        <v>4000</v>
      </c>
      <c r="K38" s="115">
        <f t="shared" si="12"/>
        <v>4000</v>
      </c>
      <c r="L38" s="114">
        <f t="shared" si="7"/>
        <v>400</v>
      </c>
      <c r="M38" s="116">
        <f t="shared" si="13"/>
        <v>400</v>
      </c>
      <c r="N38" s="114">
        <f t="shared" si="8"/>
        <v>2500</v>
      </c>
      <c r="O38" s="115">
        <v>2500.0</v>
      </c>
      <c r="P38" s="114">
        <f t="shared" si="9"/>
        <v>2500</v>
      </c>
      <c r="Q38" s="117">
        <v>2500.0</v>
      </c>
      <c r="R38" s="86"/>
      <c r="S38" s="114">
        <f t="shared" si="10"/>
        <v>2440</v>
      </c>
      <c r="T38" s="114">
        <f t="shared" si="11"/>
        <v>2440</v>
      </c>
      <c r="U38" s="115">
        <f t="shared" si="14"/>
        <v>2440</v>
      </c>
      <c r="V38" s="118"/>
      <c r="W38" s="119"/>
      <c r="X38" s="119"/>
      <c r="Y38" s="119"/>
      <c r="Z38" s="118"/>
      <c r="AA38" s="119"/>
      <c r="AB38" s="119"/>
      <c r="AC38" s="119"/>
      <c r="AD38" s="118"/>
      <c r="AE38" s="118"/>
      <c r="AF38" s="122"/>
      <c r="AG38" s="119"/>
      <c r="AH38" s="119"/>
      <c r="AI38" s="119"/>
      <c r="AJ38" s="119"/>
      <c r="AK38" s="119"/>
      <c r="AL38" s="119"/>
      <c r="AM38" s="119"/>
      <c r="AN38" s="118"/>
      <c r="AO38" s="119"/>
      <c r="AP38" s="119"/>
      <c r="AQ38" s="119"/>
      <c r="AR38" s="119"/>
      <c r="AS38" s="119"/>
      <c r="AT38" s="119"/>
      <c r="AU38" s="119"/>
      <c r="AV38" s="119"/>
      <c r="AW38" s="118"/>
      <c r="AX38" s="119"/>
      <c r="AY38" s="119"/>
      <c r="AZ38" s="119"/>
      <c r="BA38" s="119"/>
      <c r="BB38" s="119"/>
      <c r="BC38" s="119"/>
      <c r="BD38" s="119"/>
      <c r="BE38" s="119"/>
    </row>
    <row r="39">
      <c r="A39" s="111">
        <v>45139.0</v>
      </c>
      <c r="B39" s="86"/>
      <c r="C39" s="120">
        <f t="shared" si="1"/>
        <v>8270</v>
      </c>
      <c r="D39" s="121">
        <f t="shared" si="2"/>
        <v>10700</v>
      </c>
      <c r="E39" s="121">
        <f t="shared" si="3"/>
        <v>-2430</v>
      </c>
      <c r="F39" s="86"/>
      <c r="G39" s="114">
        <f t="shared" si="4"/>
        <v>10700</v>
      </c>
      <c r="H39" s="114">
        <f t="shared" si="5"/>
        <v>1000</v>
      </c>
      <c r="I39" s="115">
        <v>1000.0</v>
      </c>
      <c r="J39" s="114">
        <f t="shared" si="6"/>
        <v>4250</v>
      </c>
      <c r="K39" s="115">
        <f t="shared" si="12"/>
        <v>4250</v>
      </c>
      <c r="L39" s="114">
        <f t="shared" si="7"/>
        <v>450</v>
      </c>
      <c r="M39" s="116">
        <f t="shared" si="13"/>
        <v>450</v>
      </c>
      <c r="N39" s="114">
        <f t="shared" si="8"/>
        <v>2500</v>
      </c>
      <c r="O39" s="115">
        <v>2500.0</v>
      </c>
      <c r="P39" s="114">
        <f t="shared" si="9"/>
        <v>2500</v>
      </c>
      <c r="Q39" s="117">
        <v>2500.0</v>
      </c>
      <c r="R39" s="86"/>
      <c r="S39" s="114">
        <f t="shared" si="10"/>
        <v>2430</v>
      </c>
      <c r="T39" s="114">
        <f t="shared" si="11"/>
        <v>2430</v>
      </c>
      <c r="U39" s="115">
        <f t="shared" si="14"/>
        <v>2430</v>
      </c>
      <c r="V39" s="118"/>
      <c r="W39" s="119"/>
      <c r="X39" s="119"/>
      <c r="Y39" s="119"/>
      <c r="Z39" s="118"/>
      <c r="AA39" s="119"/>
      <c r="AB39" s="119"/>
      <c r="AC39" s="119"/>
      <c r="AD39" s="118"/>
      <c r="AE39" s="118"/>
      <c r="AF39" s="122"/>
      <c r="AG39" s="122"/>
      <c r="AH39" s="122"/>
      <c r="AI39" s="122"/>
      <c r="AJ39" s="122"/>
      <c r="AK39" s="122"/>
      <c r="AL39" s="122"/>
      <c r="AM39" s="122"/>
      <c r="AN39" s="118"/>
      <c r="AO39" s="119"/>
      <c r="AP39" s="122"/>
      <c r="AQ39" s="122"/>
      <c r="AR39" s="122"/>
      <c r="AS39" s="122"/>
      <c r="AT39" s="122"/>
      <c r="AU39" s="122"/>
      <c r="AV39" s="122"/>
      <c r="AW39" s="118"/>
      <c r="AX39" s="122"/>
      <c r="AY39" s="122"/>
      <c r="AZ39" s="122"/>
      <c r="BA39" s="122"/>
      <c r="BB39" s="122"/>
      <c r="BC39" s="122"/>
      <c r="BD39" s="122"/>
      <c r="BE39" s="122"/>
    </row>
    <row r="40">
      <c r="A40" s="111">
        <v>45170.0</v>
      </c>
      <c r="B40" s="86"/>
      <c r="C40" s="120">
        <f t="shared" si="1"/>
        <v>8580</v>
      </c>
      <c r="D40" s="121">
        <f t="shared" si="2"/>
        <v>11000</v>
      </c>
      <c r="E40" s="121">
        <f t="shared" si="3"/>
        <v>-2420</v>
      </c>
      <c r="F40" s="86"/>
      <c r="G40" s="114">
        <f t="shared" si="4"/>
        <v>11000</v>
      </c>
      <c r="H40" s="114">
        <f t="shared" si="5"/>
        <v>1000</v>
      </c>
      <c r="I40" s="115">
        <v>1000.0</v>
      </c>
      <c r="J40" s="114">
        <f t="shared" si="6"/>
        <v>4500</v>
      </c>
      <c r="K40" s="115">
        <f t="shared" si="12"/>
        <v>4500</v>
      </c>
      <c r="L40" s="114">
        <f t="shared" si="7"/>
        <v>500</v>
      </c>
      <c r="M40" s="116">
        <f t="shared" si="13"/>
        <v>500</v>
      </c>
      <c r="N40" s="114">
        <f t="shared" si="8"/>
        <v>2500</v>
      </c>
      <c r="O40" s="115">
        <v>2500.0</v>
      </c>
      <c r="P40" s="114">
        <f t="shared" si="9"/>
        <v>2500</v>
      </c>
      <c r="Q40" s="117">
        <v>2500.0</v>
      </c>
      <c r="R40" s="86"/>
      <c r="S40" s="114">
        <f t="shared" si="10"/>
        <v>2420</v>
      </c>
      <c r="T40" s="114">
        <f t="shared" si="11"/>
        <v>2420</v>
      </c>
      <c r="U40" s="115">
        <f t="shared" si="14"/>
        <v>2420</v>
      </c>
      <c r="V40" s="118"/>
      <c r="W40" s="119"/>
      <c r="X40" s="119"/>
      <c r="Y40" s="119"/>
      <c r="Z40" s="118"/>
      <c r="AA40" s="119"/>
      <c r="AB40" s="119"/>
      <c r="AC40" s="119"/>
      <c r="AD40" s="118"/>
      <c r="AE40" s="118"/>
      <c r="AF40" s="122"/>
      <c r="AG40" s="119"/>
      <c r="AH40" s="119"/>
      <c r="AI40" s="119"/>
      <c r="AJ40" s="119"/>
      <c r="AK40" s="119"/>
      <c r="AL40" s="119"/>
      <c r="AM40" s="119"/>
      <c r="AN40" s="118"/>
      <c r="AO40" s="119"/>
      <c r="AP40" s="119"/>
      <c r="AQ40" s="119"/>
      <c r="AR40" s="119"/>
      <c r="AS40" s="119"/>
      <c r="AT40" s="119"/>
      <c r="AU40" s="119"/>
      <c r="AV40" s="119"/>
      <c r="AW40" s="118"/>
      <c r="AX40" s="119"/>
      <c r="AY40" s="119"/>
      <c r="AZ40" s="119"/>
      <c r="BA40" s="119"/>
      <c r="BB40" s="119"/>
      <c r="BC40" s="119"/>
      <c r="BD40" s="119"/>
      <c r="BE40" s="119"/>
    </row>
    <row r="41">
      <c r="A41" s="111">
        <v>45200.0</v>
      </c>
      <c r="B41" s="86"/>
      <c r="C41" s="120">
        <f t="shared" si="1"/>
        <v>8890</v>
      </c>
      <c r="D41" s="121">
        <f t="shared" si="2"/>
        <v>11300</v>
      </c>
      <c r="E41" s="121">
        <f t="shared" si="3"/>
        <v>-2410</v>
      </c>
      <c r="F41" s="86"/>
      <c r="G41" s="114">
        <f t="shared" si="4"/>
        <v>11300</v>
      </c>
      <c r="H41" s="114">
        <f t="shared" si="5"/>
        <v>1000</v>
      </c>
      <c r="I41" s="115">
        <v>1000.0</v>
      </c>
      <c r="J41" s="114">
        <f t="shared" si="6"/>
        <v>4750</v>
      </c>
      <c r="K41" s="115">
        <f t="shared" si="12"/>
        <v>4750</v>
      </c>
      <c r="L41" s="114">
        <f t="shared" si="7"/>
        <v>550</v>
      </c>
      <c r="M41" s="116">
        <f t="shared" si="13"/>
        <v>550</v>
      </c>
      <c r="N41" s="114">
        <f t="shared" si="8"/>
        <v>2500</v>
      </c>
      <c r="O41" s="115">
        <v>2500.0</v>
      </c>
      <c r="P41" s="114">
        <f t="shared" si="9"/>
        <v>2500</v>
      </c>
      <c r="Q41" s="117">
        <v>2500.0</v>
      </c>
      <c r="R41" s="86"/>
      <c r="S41" s="114">
        <f t="shared" si="10"/>
        <v>2410</v>
      </c>
      <c r="T41" s="114">
        <f t="shared" si="11"/>
        <v>2410</v>
      </c>
      <c r="U41" s="115">
        <f t="shared" si="14"/>
        <v>2410</v>
      </c>
      <c r="V41" s="118"/>
      <c r="W41" s="119"/>
      <c r="X41" s="119"/>
      <c r="Y41" s="119"/>
      <c r="Z41" s="118"/>
      <c r="AA41" s="119"/>
      <c r="AB41" s="119"/>
      <c r="AC41" s="119"/>
      <c r="AD41" s="118"/>
      <c r="AE41" s="118"/>
      <c r="AF41" s="122"/>
      <c r="AG41" s="122"/>
      <c r="AH41" s="122"/>
      <c r="AI41" s="122"/>
      <c r="AJ41" s="122"/>
      <c r="AK41" s="122"/>
      <c r="AL41" s="122"/>
      <c r="AM41" s="122"/>
      <c r="AN41" s="118"/>
      <c r="AO41" s="119"/>
      <c r="AP41" s="122"/>
      <c r="AQ41" s="122"/>
      <c r="AR41" s="122"/>
      <c r="AS41" s="122"/>
      <c r="AT41" s="122"/>
      <c r="AU41" s="122"/>
      <c r="AV41" s="122"/>
      <c r="AW41" s="118"/>
      <c r="AX41" s="122"/>
      <c r="AY41" s="122"/>
      <c r="AZ41" s="122"/>
      <c r="BA41" s="122"/>
      <c r="BB41" s="122"/>
      <c r="BC41" s="122"/>
      <c r="BD41" s="122"/>
      <c r="BE41" s="122"/>
    </row>
    <row r="42">
      <c r="A42" s="111">
        <v>45231.0</v>
      </c>
      <c r="B42" s="86"/>
      <c r="C42" s="120">
        <f t="shared" si="1"/>
        <v>9200</v>
      </c>
      <c r="D42" s="121">
        <f t="shared" si="2"/>
        <v>11600</v>
      </c>
      <c r="E42" s="121">
        <f t="shared" si="3"/>
        <v>-2400</v>
      </c>
      <c r="F42" s="86"/>
      <c r="G42" s="114">
        <f t="shared" si="4"/>
        <v>11600</v>
      </c>
      <c r="H42" s="114">
        <f t="shared" si="5"/>
        <v>1000</v>
      </c>
      <c r="I42" s="115">
        <v>1000.0</v>
      </c>
      <c r="J42" s="114">
        <f t="shared" si="6"/>
        <v>5000</v>
      </c>
      <c r="K42" s="115">
        <f t="shared" si="12"/>
        <v>5000</v>
      </c>
      <c r="L42" s="114">
        <f t="shared" si="7"/>
        <v>600</v>
      </c>
      <c r="M42" s="116">
        <f t="shared" si="13"/>
        <v>600</v>
      </c>
      <c r="N42" s="114">
        <f t="shared" si="8"/>
        <v>2500</v>
      </c>
      <c r="O42" s="115">
        <v>2500.0</v>
      </c>
      <c r="P42" s="114">
        <f t="shared" si="9"/>
        <v>2500</v>
      </c>
      <c r="Q42" s="117">
        <v>2500.0</v>
      </c>
      <c r="R42" s="86"/>
      <c r="S42" s="114">
        <f t="shared" si="10"/>
        <v>2400</v>
      </c>
      <c r="T42" s="114">
        <f t="shared" si="11"/>
        <v>2400</v>
      </c>
      <c r="U42" s="115">
        <f t="shared" si="14"/>
        <v>2400</v>
      </c>
      <c r="V42" s="118"/>
      <c r="W42" s="119"/>
      <c r="X42" s="119"/>
      <c r="Y42" s="119"/>
      <c r="Z42" s="118"/>
      <c r="AA42" s="119"/>
      <c r="AB42" s="119"/>
      <c r="AC42" s="119"/>
      <c r="AD42" s="118"/>
      <c r="AE42" s="118"/>
      <c r="AF42" s="122"/>
      <c r="AG42" s="119"/>
      <c r="AH42" s="119"/>
      <c r="AI42" s="119"/>
      <c r="AJ42" s="119"/>
      <c r="AK42" s="119"/>
      <c r="AL42" s="119"/>
      <c r="AM42" s="119"/>
      <c r="AN42" s="118"/>
      <c r="AO42" s="119"/>
      <c r="AP42" s="119"/>
      <c r="AQ42" s="119"/>
      <c r="AR42" s="119"/>
      <c r="AS42" s="119"/>
      <c r="AT42" s="119"/>
      <c r="AU42" s="119"/>
      <c r="AV42" s="119"/>
      <c r="AW42" s="118"/>
      <c r="AX42" s="119"/>
      <c r="AY42" s="119"/>
      <c r="AZ42" s="119"/>
      <c r="BA42" s="119"/>
      <c r="BB42" s="119"/>
      <c r="BC42" s="119"/>
      <c r="BD42" s="119"/>
      <c r="BE42" s="119"/>
    </row>
    <row r="43">
      <c r="A43" s="111">
        <v>45261.0</v>
      </c>
      <c r="B43" s="86"/>
      <c r="C43" s="120">
        <f t="shared" si="1"/>
        <v>9510</v>
      </c>
      <c r="D43" s="121">
        <f t="shared" si="2"/>
        <v>11900</v>
      </c>
      <c r="E43" s="121">
        <f t="shared" si="3"/>
        <v>-2390</v>
      </c>
      <c r="F43" s="86"/>
      <c r="G43" s="114">
        <f t="shared" si="4"/>
        <v>11900</v>
      </c>
      <c r="H43" s="114">
        <f t="shared" si="5"/>
        <v>1000</v>
      </c>
      <c r="I43" s="115">
        <v>1000.0</v>
      </c>
      <c r="J43" s="114">
        <f t="shared" si="6"/>
        <v>5250</v>
      </c>
      <c r="K43" s="115">
        <f t="shared" si="12"/>
        <v>5250</v>
      </c>
      <c r="L43" s="114">
        <f t="shared" si="7"/>
        <v>650</v>
      </c>
      <c r="M43" s="116">
        <f t="shared" si="13"/>
        <v>650</v>
      </c>
      <c r="N43" s="114">
        <f t="shared" si="8"/>
        <v>2500</v>
      </c>
      <c r="O43" s="115">
        <v>2500.0</v>
      </c>
      <c r="P43" s="114">
        <f t="shared" si="9"/>
        <v>2500</v>
      </c>
      <c r="Q43" s="117">
        <v>2500.0</v>
      </c>
      <c r="R43" s="86"/>
      <c r="S43" s="114">
        <f t="shared" si="10"/>
        <v>2390</v>
      </c>
      <c r="T43" s="114">
        <f t="shared" si="11"/>
        <v>2390</v>
      </c>
      <c r="U43" s="115">
        <f t="shared" si="14"/>
        <v>2390</v>
      </c>
      <c r="V43" s="118"/>
      <c r="W43" s="119"/>
      <c r="X43" s="119"/>
      <c r="Y43" s="119"/>
      <c r="Z43" s="118"/>
      <c r="AA43" s="119"/>
      <c r="AB43" s="119"/>
      <c r="AC43" s="119"/>
      <c r="AD43" s="118"/>
      <c r="AE43" s="118"/>
      <c r="AF43" s="122"/>
      <c r="AG43" s="122"/>
      <c r="AH43" s="122"/>
      <c r="AI43" s="122"/>
      <c r="AJ43" s="122"/>
      <c r="AK43" s="122"/>
      <c r="AL43" s="122"/>
      <c r="AM43" s="122"/>
      <c r="AN43" s="118"/>
      <c r="AO43" s="119"/>
      <c r="AP43" s="122"/>
      <c r="AQ43" s="122"/>
      <c r="AR43" s="122"/>
      <c r="AS43" s="122"/>
      <c r="AT43" s="122"/>
      <c r="AU43" s="122"/>
      <c r="AV43" s="122"/>
      <c r="AW43" s="118"/>
      <c r="AX43" s="122"/>
      <c r="AY43" s="122"/>
      <c r="AZ43" s="122"/>
      <c r="BA43" s="122"/>
      <c r="BB43" s="122"/>
      <c r="BC43" s="122"/>
      <c r="BD43" s="122"/>
      <c r="BE43" s="122"/>
    </row>
    <row r="44">
      <c r="A44" s="111">
        <v>45292.0</v>
      </c>
      <c r="B44" s="86"/>
      <c r="C44" s="120">
        <f t="shared" si="1"/>
        <v>9820</v>
      </c>
      <c r="D44" s="121">
        <f t="shared" si="2"/>
        <v>12200</v>
      </c>
      <c r="E44" s="121">
        <f t="shared" si="3"/>
        <v>-2380</v>
      </c>
      <c r="F44" s="86"/>
      <c r="G44" s="114">
        <f t="shared" si="4"/>
        <v>12200</v>
      </c>
      <c r="H44" s="114">
        <f t="shared" si="5"/>
        <v>1000</v>
      </c>
      <c r="I44" s="115">
        <v>1000.0</v>
      </c>
      <c r="J44" s="114">
        <f t="shared" si="6"/>
        <v>5500</v>
      </c>
      <c r="K44" s="115">
        <f t="shared" si="12"/>
        <v>5500</v>
      </c>
      <c r="L44" s="114">
        <f t="shared" si="7"/>
        <v>700</v>
      </c>
      <c r="M44" s="116">
        <f t="shared" si="13"/>
        <v>700</v>
      </c>
      <c r="N44" s="114">
        <f t="shared" si="8"/>
        <v>2500</v>
      </c>
      <c r="O44" s="115">
        <v>2500.0</v>
      </c>
      <c r="P44" s="114">
        <f t="shared" si="9"/>
        <v>2500</v>
      </c>
      <c r="Q44" s="117">
        <v>2500.0</v>
      </c>
      <c r="R44" s="86"/>
      <c r="S44" s="114">
        <f t="shared" si="10"/>
        <v>2380</v>
      </c>
      <c r="T44" s="114">
        <f t="shared" si="11"/>
        <v>2380</v>
      </c>
      <c r="U44" s="115">
        <f t="shared" si="14"/>
        <v>2380</v>
      </c>
      <c r="V44" s="118"/>
      <c r="W44" s="119"/>
      <c r="X44" s="119"/>
      <c r="Y44" s="119"/>
      <c r="Z44" s="118"/>
      <c r="AA44" s="119"/>
      <c r="AB44" s="119"/>
      <c r="AC44" s="119"/>
      <c r="AD44" s="118"/>
      <c r="AE44" s="118"/>
      <c r="AF44" s="122"/>
      <c r="AG44" s="119"/>
      <c r="AH44" s="119"/>
      <c r="AI44" s="119"/>
      <c r="AJ44" s="119"/>
      <c r="AK44" s="119"/>
      <c r="AL44" s="119"/>
      <c r="AM44" s="119"/>
      <c r="AN44" s="118"/>
      <c r="AO44" s="119"/>
      <c r="AP44" s="119"/>
      <c r="AQ44" s="119"/>
      <c r="AR44" s="119"/>
      <c r="AS44" s="119"/>
      <c r="AT44" s="119"/>
      <c r="AU44" s="119"/>
      <c r="AV44" s="119"/>
      <c r="AW44" s="118"/>
      <c r="AX44" s="119"/>
      <c r="AY44" s="119"/>
      <c r="AZ44" s="119"/>
      <c r="BA44" s="119"/>
      <c r="BB44" s="119"/>
      <c r="BC44" s="119"/>
      <c r="BD44" s="119"/>
      <c r="BE44" s="119"/>
    </row>
    <row r="45">
      <c r="A45" s="111">
        <v>45323.0</v>
      </c>
      <c r="B45" s="86"/>
      <c r="C45" s="120">
        <f t="shared" si="1"/>
        <v>10130</v>
      </c>
      <c r="D45" s="121">
        <f t="shared" si="2"/>
        <v>12500</v>
      </c>
      <c r="E45" s="121">
        <f t="shared" si="3"/>
        <v>-2370</v>
      </c>
      <c r="F45" s="86"/>
      <c r="G45" s="114">
        <f t="shared" si="4"/>
        <v>12500</v>
      </c>
      <c r="H45" s="114">
        <f t="shared" si="5"/>
        <v>1000</v>
      </c>
      <c r="I45" s="115">
        <v>1000.0</v>
      </c>
      <c r="J45" s="114">
        <f t="shared" si="6"/>
        <v>5750</v>
      </c>
      <c r="K45" s="115">
        <f t="shared" si="12"/>
        <v>5750</v>
      </c>
      <c r="L45" s="114">
        <f t="shared" si="7"/>
        <v>750</v>
      </c>
      <c r="M45" s="116">
        <f t="shared" si="13"/>
        <v>750</v>
      </c>
      <c r="N45" s="114">
        <f t="shared" si="8"/>
        <v>2500</v>
      </c>
      <c r="O45" s="115">
        <v>2500.0</v>
      </c>
      <c r="P45" s="114">
        <f t="shared" si="9"/>
        <v>2500</v>
      </c>
      <c r="Q45" s="117">
        <v>2500.0</v>
      </c>
      <c r="R45" s="86"/>
      <c r="S45" s="114">
        <f t="shared" si="10"/>
        <v>2370</v>
      </c>
      <c r="T45" s="114">
        <f t="shared" si="11"/>
        <v>2370</v>
      </c>
      <c r="U45" s="115">
        <f t="shared" si="14"/>
        <v>2370</v>
      </c>
      <c r="V45" s="118"/>
      <c r="W45" s="119"/>
      <c r="X45" s="119"/>
      <c r="Y45" s="119"/>
      <c r="Z45" s="118"/>
      <c r="AA45" s="119"/>
      <c r="AB45" s="119"/>
      <c r="AC45" s="119"/>
      <c r="AD45" s="118"/>
      <c r="AE45" s="118"/>
      <c r="AF45" s="122"/>
      <c r="AG45" s="122"/>
      <c r="AH45" s="122"/>
      <c r="AI45" s="122"/>
      <c r="AJ45" s="122"/>
      <c r="AK45" s="122"/>
      <c r="AL45" s="122"/>
      <c r="AM45" s="122"/>
      <c r="AN45" s="118"/>
      <c r="AO45" s="119"/>
      <c r="AP45" s="122"/>
      <c r="AQ45" s="122"/>
      <c r="AR45" s="122"/>
      <c r="AS45" s="122"/>
      <c r="AT45" s="122"/>
      <c r="AU45" s="122"/>
      <c r="AV45" s="122"/>
      <c r="AW45" s="118"/>
      <c r="AX45" s="122"/>
      <c r="AY45" s="122"/>
      <c r="AZ45" s="122"/>
      <c r="BA45" s="122"/>
      <c r="BB45" s="122"/>
      <c r="BC45" s="122"/>
      <c r="BD45" s="122"/>
      <c r="BE45" s="122"/>
    </row>
    <row r="46">
      <c r="A46" s="111">
        <v>45352.0</v>
      </c>
      <c r="B46" s="86"/>
      <c r="C46" s="120">
        <f t="shared" si="1"/>
        <v>10440</v>
      </c>
      <c r="D46" s="121">
        <f t="shared" si="2"/>
        <v>12800</v>
      </c>
      <c r="E46" s="121">
        <f t="shared" si="3"/>
        <v>-2360</v>
      </c>
      <c r="F46" s="86"/>
      <c r="G46" s="114">
        <f t="shared" si="4"/>
        <v>12800</v>
      </c>
      <c r="H46" s="114">
        <f t="shared" si="5"/>
        <v>1000</v>
      </c>
      <c r="I46" s="115">
        <v>1000.0</v>
      </c>
      <c r="J46" s="114">
        <f t="shared" si="6"/>
        <v>6000</v>
      </c>
      <c r="K46" s="115">
        <f t="shared" si="12"/>
        <v>6000</v>
      </c>
      <c r="L46" s="114">
        <f t="shared" si="7"/>
        <v>800</v>
      </c>
      <c r="M46" s="116">
        <f t="shared" si="13"/>
        <v>800</v>
      </c>
      <c r="N46" s="114">
        <f t="shared" si="8"/>
        <v>2500</v>
      </c>
      <c r="O46" s="115">
        <v>2500.0</v>
      </c>
      <c r="P46" s="114">
        <f t="shared" si="9"/>
        <v>2500</v>
      </c>
      <c r="Q46" s="117">
        <v>2500.0</v>
      </c>
      <c r="R46" s="86"/>
      <c r="S46" s="114">
        <f t="shared" si="10"/>
        <v>2360</v>
      </c>
      <c r="T46" s="114">
        <f t="shared" si="11"/>
        <v>2360</v>
      </c>
      <c r="U46" s="115">
        <f t="shared" si="14"/>
        <v>2360</v>
      </c>
      <c r="V46" s="118"/>
      <c r="W46" s="119"/>
      <c r="X46" s="119"/>
      <c r="Y46" s="119"/>
      <c r="Z46" s="118"/>
      <c r="AA46" s="119"/>
      <c r="AB46" s="119"/>
      <c r="AC46" s="119"/>
      <c r="AD46" s="118"/>
      <c r="AE46" s="118"/>
      <c r="AF46" s="122"/>
      <c r="AG46" s="119"/>
      <c r="AH46" s="119"/>
      <c r="AI46" s="119"/>
      <c r="AJ46" s="119"/>
      <c r="AK46" s="119"/>
      <c r="AL46" s="119"/>
      <c r="AM46" s="119"/>
      <c r="AN46" s="118"/>
      <c r="AO46" s="119"/>
      <c r="AP46" s="119"/>
      <c r="AQ46" s="119"/>
      <c r="AR46" s="119"/>
      <c r="AS46" s="119"/>
      <c r="AT46" s="119"/>
      <c r="AU46" s="119"/>
      <c r="AV46" s="119"/>
      <c r="AW46" s="118"/>
      <c r="AX46" s="119"/>
      <c r="AY46" s="119"/>
      <c r="AZ46" s="119"/>
      <c r="BA46" s="119"/>
      <c r="BB46" s="119"/>
      <c r="BC46" s="119"/>
      <c r="BD46" s="119"/>
      <c r="BE46" s="119"/>
    </row>
    <row r="47">
      <c r="A47" s="111">
        <v>45383.0</v>
      </c>
      <c r="B47" s="86"/>
      <c r="C47" s="120">
        <f t="shared" si="1"/>
        <v>10750</v>
      </c>
      <c r="D47" s="121">
        <f t="shared" si="2"/>
        <v>13100</v>
      </c>
      <c r="E47" s="121">
        <f t="shared" si="3"/>
        <v>-2350</v>
      </c>
      <c r="F47" s="86"/>
      <c r="G47" s="114">
        <f t="shared" si="4"/>
        <v>13100</v>
      </c>
      <c r="H47" s="114">
        <f t="shared" si="5"/>
        <v>1000</v>
      </c>
      <c r="I47" s="115">
        <v>1000.0</v>
      </c>
      <c r="J47" s="114">
        <f t="shared" si="6"/>
        <v>6250</v>
      </c>
      <c r="K47" s="115">
        <f t="shared" si="12"/>
        <v>6250</v>
      </c>
      <c r="L47" s="114">
        <f t="shared" si="7"/>
        <v>850</v>
      </c>
      <c r="M47" s="116">
        <f t="shared" si="13"/>
        <v>850</v>
      </c>
      <c r="N47" s="114">
        <f t="shared" si="8"/>
        <v>2500</v>
      </c>
      <c r="O47" s="115">
        <v>2500.0</v>
      </c>
      <c r="P47" s="114">
        <f t="shared" si="9"/>
        <v>2500</v>
      </c>
      <c r="Q47" s="117">
        <v>2500.0</v>
      </c>
      <c r="R47" s="86"/>
      <c r="S47" s="114">
        <f t="shared" si="10"/>
        <v>2350</v>
      </c>
      <c r="T47" s="114">
        <f t="shared" si="11"/>
        <v>2350</v>
      </c>
      <c r="U47" s="115">
        <f t="shared" si="14"/>
        <v>2350</v>
      </c>
      <c r="V47" s="118"/>
      <c r="W47" s="119"/>
      <c r="X47" s="119"/>
      <c r="Y47" s="119"/>
      <c r="Z47" s="118"/>
      <c r="AA47" s="119"/>
      <c r="AB47" s="119"/>
      <c r="AC47" s="119"/>
      <c r="AD47" s="118"/>
      <c r="AE47" s="118"/>
      <c r="AF47" s="122"/>
      <c r="AG47" s="122"/>
      <c r="AH47" s="122"/>
      <c r="AI47" s="122"/>
      <c r="AJ47" s="122"/>
      <c r="AK47" s="122"/>
      <c r="AL47" s="122"/>
      <c r="AM47" s="122"/>
      <c r="AN47" s="118"/>
      <c r="AO47" s="119"/>
      <c r="AP47" s="122"/>
      <c r="AQ47" s="122"/>
      <c r="AR47" s="122"/>
      <c r="AS47" s="122"/>
      <c r="AT47" s="122"/>
      <c r="AU47" s="122"/>
      <c r="AV47" s="122"/>
      <c r="AW47" s="118"/>
      <c r="AX47" s="122"/>
      <c r="AY47" s="122"/>
      <c r="AZ47" s="122"/>
      <c r="BA47" s="122"/>
      <c r="BB47" s="122"/>
      <c r="BC47" s="122"/>
      <c r="BD47" s="122"/>
      <c r="BE47" s="122"/>
    </row>
    <row r="48">
      <c r="A48" s="111">
        <v>45413.0</v>
      </c>
      <c r="B48" s="86"/>
      <c r="C48" s="123">
        <f t="shared" si="1"/>
        <v>11060</v>
      </c>
      <c r="D48" s="124">
        <f t="shared" si="2"/>
        <v>13400</v>
      </c>
      <c r="E48" s="124">
        <f t="shared" si="3"/>
        <v>-2340</v>
      </c>
      <c r="F48" s="86"/>
      <c r="G48" s="114">
        <f t="shared" si="4"/>
        <v>13400</v>
      </c>
      <c r="H48" s="114">
        <f t="shared" si="5"/>
        <v>1000</v>
      </c>
      <c r="I48" s="115">
        <v>1000.0</v>
      </c>
      <c r="J48" s="114">
        <f t="shared" si="6"/>
        <v>6500</v>
      </c>
      <c r="K48" s="115">
        <f t="shared" si="12"/>
        <v>6500</v>
      </c>
      <c r="L48" s="114">
        <f t="shared" si="7"/>
        <v>900</v>
      </c>
      <c r="M48" s="116">
        <f t="shared" si="13"/>
        <v>900</v>
      </c>
      <c r="N48" s="114">
        <f t="shared" si="8"/>
        <v>2500</v>
      </c>
      <c r="O48" s="115">
        <v>2500.0</v>
      </c>
      <c r="P48" s="114">
        <f t="shared" si="9"/>
        <v>2500</v>
      </c>
      <c r="Q48" s="117">
        <v>2500.0</v>
      </c>
      <c r="R48" s="86"/>
      <c r="S48" s="114">
        <f t="shared" si="10"/>
        <v>2340</v>
      </c>
      <c r="T48" s="114">
        <f t="shared" si="11"/>
        <v>2340</v>
      </c>
      <c r="U48" s="115">
        <f t="shared" si="14"/>
        <v>2340</v>
      </c>
      <c r="V48" s="118"/>
      <c r="W48" s="119"/>
      <c r="X48" s="119"/>
      <c r="Y48" s="119"/>
      <c r="Z48" s="118"/>
      <c r="AA48" s="119"/>
      <c r="AB48" s="119"/>
      <c r="AC48" s="119"/>
      <c r="AD48" s="118"/>
      <c r="AE48" s="118"/>
      <c r="AF48" s="122"/>
      <c r="AG48" s="119"/>
      <c r="AH48" s="119"/>
      <c r="AI48" s="119"/>
      <c r="AJ48" s="119"/>
      <c r="AK48" s="119"/>
      <c r="AL48" s="119"/>
      <c r="AM48" s="119"/>
      <c r="AN48" s="118"/>
      <c r="AO48" s="119"/>
      <c r="AP48" s="119"/>
      <c r="AQ48" s="119"/>
      <c r="AR48" s="119"/>
      <c r="AS48" s="119"/>
      <c r="AT48" s="119"/>
      <c r="AU48" s="119"/>
      <c r="AV48" s="119"/>
      <c r="AW48" s="118"/>
      <c r="AX48" s="119"/>
      <c r="AY48" s="119"/>
      <c r="AZ48" s="119"/>
      <c r="BA48" s="119"/>
      <c r="BB48" s="119"/>
      <c r="BC48" s="119"/>
      <c r="BD48" s="119"/>
      <c r="BE48" s="119"/>
    </row>
    <row r="49">
      <c r="A49" s="125"/>
      <c r="B49" s="125"/>
      <c r="C49" s="125"/>
      <c r="D49" s="125"/>
      <c r="E49" s="115"/>
      <c r="F49" s="125"/>
      <c r="G49" s="125"/>
      <c r="H49" s="125"/>
      <c r="I49" s="125"/>
      <c r="J49" s="125"/>
      <c r="K49" s="125"/>
      <c r="L49" s="125"/>
      <c r="M49" s="125"/>
      <c r="N49" s="125"/>
      <c r="O49" s="125"/>
      <c r="P49" s="115"/>
      <c r="Q49" s="11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row>
    <row r="50">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row>
    <row r="5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W51" s="125"/>
      <c r="AX51" s="125"/>
      <c r="AY51" s="125"/>
      <c r="AZ51" s="125"/>
      <c r="BA51" s="125"/>
      <c r="BB51" s="125"/>
      <c r="BC51" s="125"/>
      <c r="BD51" s="125"/>
      <c r="BE51" s="125"/>
    </row>
    <row r="52">
      <c r="A52" s="125"/>
      <c r="B52" s="125"/>
      <c r="C52" s="125"/>
      <c r="D52" s="125"/>
      <c r="E52" s="125"/>
      <c r="F52" s="125"/>
      <c r="G52" s="125"/>
      <c r="H52" s="125"/>
      <c r="I52" s="125"/>
      <c r="J52" s="125"/>
      <c r="K52" s="125"/>
      <c r="L52" s="125"/>
      <c r="M52" s="125"/>
      <c r="N52" s="125"/>
      <c r="O52" s="125"/>
      <c r="P52" s="125"/>
      <c r="Q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X52" s="125"/>
      <c r="AY52" s="125"/>
      <c r="AZ52" s="125"/>
      <c r="BA52" s="125"/>
      <c r="BB52" s="125"/>
      <c r="BC52" s="125"/>
      <c r="BD52" s="125"/>
      <c r="BE52" s="125"/>
    </row>
    <row r="53">
      <c r="A53" s="125"/>
      <c r="B53" s="125"/>
      <c r="C53" s="125"/>
      <c r="D53" s="125"/>
      <c r="E53" s="125"/>
      <c r="F53" s="125"/>
      <c r="G53" s="125"/>
      <c r="H53" s="125"/>
      <c r="I53" s="125"/>
      <c r="J53" s="125"/>
      <c r="K53" s="125"/>
      <c r="L53" s="125"/>
      <c r="M53" s="125"/>
      <c r="N53" s="125"/>
      <c r="O53" s="125"/>
      <c r="P53" s="125"/>
      <c r="Q53" s="125"/>
      <c r="R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Y53" s="125"/>
      <c r="AZ53" s="125"/>
      <c r="BA53" s="125"/>
      <c r="BB53" s="125"/>
      <c r="BC53" s="125"/>
      <c r="BD53" s="125"/>
      <c r="BE53" s="125"/>
    </row>
    <row r="54">
      <c r="A54" s="125"/>
      <c r="B54" s="125"/>
      <c r="C54" s="125"/>
      <c r="D54" s="125"/>
      <c r="E54" s="125"/>
      <c r="F54" s="125"/>
      <c r="G54" s="125"/>
      <c r="H54" s="125"/>
      <c r="I54" s="125"/>
      <c r="J54" s="125"/>
      <c r="K54" s="125"/>
      <c r="L54" s="125"/>
      <c r="M54" s="125"/>
      <c r="N54" s="125"/>
      <c r="O54" s="125"/>
      <c r="P54" s="125"/>
      <c r="Q54" s="125"/>
      <c r="R54" s="125"/>
      <c r="S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Z54" s="125"/>
      <c r="BA54" s="125"/>
      <c r="BB54" s="125"/>
      <c r="BC54" s="125"/>
      <c r="BD54" s="125"/>
      <c r="BE54" s="125"/>
    </row>
    <row r="55">
      <c r="A55" s="125"/>
      <c r="B55" s="125"/>
      <c r="C55" s="125"/>
      <c r="D55" s="125"/>
      <c r="E55" s="125"/>
      <c r="F55" s="125"/>
      <c r="G55" s="125"/>
      <c r="H55" s="125"/>
      <c r="I55" s="125"/>
      <c r="J55" s="125"/>
      <c r="K55" s="125"/>
      <c r="L55" s="125"/>
      <c r="M55" s="125"/>
      <c r="N55" s="125"/>
      <c r="O55" s="125"/>
      <c r="P55" s="125"/>
      <c r="Q55" s="125"/>
      <c r="R55" s="125"/>
      <c r="S55" s="125"/>
      <c r="T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BA55" s="125"/>
      <c r="BB55" s="125"/>
      <c r="BC55" s="125"/>
      <c r="BD55" s="125"/>
      <c r="BE55" s="125"/>
    </row>
    <row r="5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B56" s="125"/>
      <c r="BC56" s="125"/>
      <c r="BD56" s="125"/>
      <c r="BE56" s="125"/>
    </row>
    <row r="57">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C57" s="125"/>
      <c r="BD57" s="125"/>
      <c r="BE57" s="125"/>
    </row>
    <row r="58">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D58" s="125"/>
      <c r="BE58" s="125"/>
    </row>
    <row r="59">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E59" s="125"/>
    </row>
    <row r="60">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row>
    <row r="61">
      <c r="A61" s="125"/>
      <c r="B61" s="125"/>
      <c r="C61" s="125"/>
      <c r="D61" s="125"/>
      <c r="E61" s="125"/>
      <c r="F61" s="125"/>
      <c r="G61" s="125"/>
      <c r="H61" s="125"/>
      <c r="I61" s="125"/>
      <c r="J61" s="125"/>
      <c r="K61" s="125"/>
      <c r="L61" s="125"/>
      <c r="M61" s="125"/>
      <c r="N61" s="125"/>
      <c r="O61" s="125"/>
      <c r="P61" s="125"/>
      <c r="Q61" s="125"/>
      <c r="R61" s="125"/>
      <c r="S61" s="125"/>
      <c r="T61" s="125"/>
      <c r="U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row>
    <row r="62">
      <c r="A62" s="125"/>
      <c r="B62" s="125"/>
      <c r="C62" s="125"/>
      <c r="D62" s="125"/>
      <c r="E62" s="125"/>
      <c r="F62" s="125"/>
      <c r="G62" s="125"/>
      <c r="H62" s="125"/>
      <c r="I62" s="125"/>
      <c r="J62" s="125"/>
      <c r="K62" s="125"/>
      <c r="L62" s="125"/>
      <c r="M62" s="125"/>
      <c r="N62" s="125"/>
      <c r="O62" s="125"/>
      <c r="P62" s="125"/>
      <c r="Q62" s="125"/>
      <c r="R62" s="125"/>
      <c r="S62" s="125"/>
      <c r="T62" s="125"/>
      <c r="U62" s="125"/>
      <c r="V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row>
    <row r="63">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row>
    <row r="64">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row>
    <row r="6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row>
    <row r="66">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row>
    <row r="67">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row>
    <row r="68">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row>
    <row r="69">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row>
    <row r="70">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row>
    <row r="7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row>
    <row r="7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row>
    <row r="73">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row>
    <row r="74">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row>
    <row r="7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row>
    <row r="76">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row>
    <row r="77">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row>
    <row r="78">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row>
    <row r="79">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row>
    <row r="80">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row>
    <row r="8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row>
    <row r="8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row>
    <row r="83">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row>
    <row r="84">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row>
    <row r="8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row>
    <row r="86">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row>
    <row r="87">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row>
    <row r="88">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row>
    <row r="89">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row>
    <row r="90">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row>
    <row r="9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row>
    <row r="9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row>
    <row r="93">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row>
    <row r="94">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row>
    <row r="9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row>
    <row r="96">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row>
    <row r="97">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row>
    <row r="98">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row>
    <row r="99">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row>
    <row r="100">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row>
    <row r="10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row>
    <row r="1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row>
    <row r="103">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row>
    <row r="104">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row>
    <row r="10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row>
    <row r="106">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row>
    <row r="107">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row>
    <row r="108">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row>
    <row r="109">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row>
    <row r="110">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row>
    <row r="11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row>
    <row r="11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row>
    <row r="113">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row>
    <row r="114">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row>
    <row r="11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row>
    <row r="116">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row>
    <row r="117">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row>
    <row r="118">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row>
    <row r="119">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row>
    <row r="120">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row>
    <row r="12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row>
    <row r="12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row>
    <row r="123">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row>
    <row r="124">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row>
    <row r="12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row>
    <row r="126">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row>
    <row r="127">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row>
    <row r="128">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row>
    <row r="129">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row>
    <row r="130">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row>
    <row r="13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row>
    <row r="13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row>
    <row r="133">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row>
    <row r="134">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row>
    <row r="13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row>
    <row r="136">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row>
    <row r="137">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row>
    <row r="138">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row>
    <row r="139">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row>
    <row r="140">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row>
    <row r="14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row>
    <row r="14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row>
    <row r="143">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row>
    <row r="144">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row>
    <row r="14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row>
    <row r="146">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row>
    <row r="147">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row>
    <row r="148">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row>
    <row r="149">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row>
    <row r="150">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row>
    <row r="15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row>
    <row r="15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row>
    <row r="153">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row>
    <row r="154">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row>
    <row r="15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row>
    <row r="156">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row>
    <row r="157">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row>
    <row r="158">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row>
    <row r="159">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row>
    <row r="160">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row>
    <row r="16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row>
    <row r="16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row>
    <row r="163">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row>
    <row r="164">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row>
    <row r="16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row>
    <row r="166">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row>
    <row r="167">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row>
    <row r="168">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row>
    <row r="169">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row>
    <row r="170">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row>
    <row r="17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row>
    <row r="17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row>
    <row r="173">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row>
    <row r="174">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row>
    <row r="17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row>
    <row r="176">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row>
    <row r="177">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row>
    <row r="178">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row>
    <row r="179">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row>
    <row r="180">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row>
    <row r="18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row>
    <row r="18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row>
    <row r="183">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row>
    <row r="184">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row>
    <row r="18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row>
    <row r="186">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row>
    <row r="187">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row>
    <row r="188">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row>
    <row r="189">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row>
    <row r="190">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row>
    <row r="19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row>
    <row r="19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row>
    <row r="193">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row>
    <row r="194">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row>
    <row r="19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row>
    <row r="196">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row>
    <row r="197">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row>
    <row r="198">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row>
    <row r="199">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row>
    <row r="200">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row>
    <row r="20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row>
    <row r="2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row>
    <row r="203">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row>
    <row r="204">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row>
    <row r="20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row>
    <row r="206">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row>
    <row r="207">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row>
    <row r="208">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row>
    <row r="209">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row>
    <row r="210">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row>
    <row r="21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row>
    <row r="21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row>
    <row r="213">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row>
    <row r="214">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row>
    <row r="21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row>
    <row r="216">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row>
    <row r="217">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row>
    <row r="218">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row>
    <row r="219">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row>
    <row r="220">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row>
    <row r="22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row>
    <row r="22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row>
    <row r="223">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row>
    <row r="224">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row>
    <row r="22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row>
    <row r="226">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row>
    <row r="227">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row>
    <row r="228">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row>
    <row r="229">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row>
    <row r="230">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row>
    <row r="23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row>
    <row r="23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row>
    <row r="233">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row>
    <row r="234">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row>
    <row r="23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row>
    <row r="236">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row>
    <row r="237">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row>
    <row r="238">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row>
    <row r="239">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row>
    <row r="240">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row>
    <row r="24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row>
    <row r="24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row>
    <row r="243">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row>
    <row r="244">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row>
    <row r="24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row>
    <row r="246">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row>
    <row r="247">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row>
    <row r="248">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row>
    <row r="249">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row>
    <row r="250">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row>
    <row r="25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row>
    <row r="25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row>
    <row r="253">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row>
    <row r="254">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row>
    <row r="25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row>
    <row r="256">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row>
    <row r="257">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row>
    <row r="258">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row>
    <row r="259">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row>
    <row r="260">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row>
    <row r="26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row>
    <row r="26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row>
    <row r="263">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row>
    <row r="264">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row>
    <row r="26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row>
    <row r="266">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row>
    <row r="267">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row>
    <row r="268">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row>
    <row r="269">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row>
    <row r="270">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row>
    <row r="27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row>
    <row r="27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row>
    <row r="273">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row>
    <row r="274">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row>
    <row r="27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row>
    <row r="276">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row>
    <row r="277">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row>
    <row r="278">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row>
    <row r="279">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row>
    <row r="280">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row>
    <row r="28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row>
    <row r="28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row>
    <row r="283">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row>
    <row r="284">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row>
    <row r="28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row>
    <row r="286">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row>
    <row r="287">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row>
    <row r="288">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row>
    <row r="289">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row>
    <row r="290">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row>
    <row r="29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row>
    <row r="29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row>
    <row r="293">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row>
    <row r="294">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row>
    <row r="29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row>
    <row r="296">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row>
    <row r="297">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row>
    <row r="298">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row>
    <row r="299">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row>
    <row r="300">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row>
    <row r="30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row>
    <row r="3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row>
    <row r="303">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row>
    <row r="304">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row>
    <row r="30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row>
    <row r="306">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row>
    <row r="307">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row>
    <row r="308">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row>
    <row r="309">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row>
    <row r="310">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row>
    <row r="31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row>
    <row r="31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row>
    <row r="313">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row>
    <row r="314">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row>
    <row r="31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row>
    <row r="316">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row>
    <row r="317">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row>
    <row r="318">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row>
    <row r="319">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row>
    <row r="320">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row>
    <row r="32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row>
    <row r="32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row>
    <row r="323">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row>
    <row r="324">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row>
    <row r="3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row>
    <row r="326">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row>
    <row r="327">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row>
    <row r="328">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row>
    <row r="329">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row>
    <row r="330">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row>
    <row r="33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row>
    <row r="33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row>
    <row r="333">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row>
    <row r="334">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row>
    <row r="33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row>
    <row r="336">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row>
    <row r="337">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row>
    <row r="338">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row>
    <row r="339">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row>
    <row r="340">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row>
    <row r="34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row>
    <row r="34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row>
    <row r="343">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row>
    <row r="344">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row>
    <row r="34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row>
    <row r="346">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row>
    <row r="347">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row>
    <row r="348">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row>
    <row r="349">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row>
    <row r="350">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row>
    <row r="35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row>
    <row r="35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row>
    <row r="353">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row>
    <row r="354">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row>
    <row r="35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row>
    <row r="356">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row>
    <row r="357">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row>
    <row r="358">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row>
    <row r="359">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row>
    <row r="360">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row>
    <row r="36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row>
    <row r="36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row>
    <row r="363">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row>
    <row r="364">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row>
    <row r="36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row>
    <row r="366">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row>
    <row r="367">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row>
    <row r="368">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row>
    <row r="369">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row>
    <row r="370">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row>
    <row r="37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row>
    <row r="37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row>
    <row r="373">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row>
    <row r="374">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row>
    <row r="37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row>
    <row r="376">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row>
    <row r="377">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row>
    <row r="378">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row>
    <row r="379">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row>
    <row r="380">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row>
    <row r="38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row>
    <row r="38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row>
    <row r="383">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row>
    <row r="384">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row>
    <row r="38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row>
    <row r="386">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row>
    <row r="387">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row>
    <row r="388">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row>
    <row r="389">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row>
    <row r="390">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row>
    <row r="39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row>
    <row r="39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row>
    <row r="393">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row>
    <row r="394">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row>
    <row r="39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row>
    <row r="396">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row>
    <row r="397">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row>
    <row r="398">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row>
    <row r="399">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row>
    <row r="400">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row>
    <row r="40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row>
    <row r="4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row>
    <row r="403">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row>
    <row r="404">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row>
    <row r="40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row>
    <row r="406">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row>
    <row r="407">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row>
    <row r="408">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row>
    <row r="409">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row>
    <row r="410">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row>
    <row r="41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row>
    <row r="41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row>
    <row r="413">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row>
    <row r="414">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row>
    <row r="41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row>
    <row r="416">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row>
    <row r="417">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row>
    <row r="418">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row>
    <row r="419">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row>
    <row r="420">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row>
    <row r="42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row>
    <row r="42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row>
    <row r="423">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row>
    <row r="424">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row>
    <row r="42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row>
    <row r="426">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row>
    <row r="427">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row>
    <row r="428">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row>
    <row r="429">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row>
    <row r="430">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row>
    <row r="43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row>
    <row r="43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row>
    <row r="433">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row>
    <row r="434">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row>
    <row r="43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row>
    <row r="436">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row>
    <row r="437">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row>
    <row r="438">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row>
    <row r="439">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row>
    <row r="440">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row>
    <row r="44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row>
    <row r="44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row>
    <row r="443">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row>
    <row r="444">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row>
    <row r="44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row>
    <row r="446">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row>
    <row r="447">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row>
    <row r="448">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row>
    <row r="449">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row>
    <row r="450">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row>
    <row r="45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row>
    <row r="45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row>
    <row r="453">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row>
    <row r="454">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row>
    <row r="45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row>
    <row r="456">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row>
    <row r="457">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row>
    <row r="458">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row>
    <row r="459">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row>
    <row r="460">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row>
    <row r="46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row>
    <row r="46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row>
    <row r="463">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row>
    <row r="464">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row>
    <row r="46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row>
    <row r="466">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row>
    <row r="467">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row>
    <row r="468">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row>
    <row r="469">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row>
    <row r="470">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row>
    <row r="47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row>
    <row r="472">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row>
    <row r="473">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row>
    <row r="474">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row>
    <row r="475">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row>
    <row r="476">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row>
    <row r="477">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row>
    <row r="478">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row>
    <row r="479">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row>
    <row r="480">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row>
    <row r="48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row>
    <row r="482">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row>
    <row r="483">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row>
    <row r="484">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row>
    <row r="485">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row>
    <row r="486">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row>
    <row r="487">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row>
    <row r="488">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row>
    <row r="489">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row>
    <row r="490">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row>
    <row r="49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row>
    <row r="492">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row>
    <row r="493">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row>
    <row r="494">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row>
    <row r="495">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row>
    <row r="496">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row>
    <row r="497">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row>
    <row r="498">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row>
    <row r="499">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row>
    <row r="500">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row>
    <row r="50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row>
    <row r="502">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row>
    <row r="503">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row>
    <row r="504">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row>
    <row r="505">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row>
    <row r="506">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row>
    <row r="507">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row>
    <row r="508">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row>
    <row r="509">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row>
    <row r="510">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row>
    <row r="51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row>
    <row r="512">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row>
    <row r="513">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row>
    <row r="514">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row>
    <row r="515">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row>
    <row r="516">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row>
    <row r="517">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row>
    <row r="518">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row>
    <row r="519">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row>
    <row r="520">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row>
    <row r="52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row>
    <row r="522">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row>
    <row r="523">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row>
    <row r="524">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row>
    <row r="525">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row>
    <row r="526">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row>
    <row r="527">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row>
    <row r="528">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row>
    <row r="529">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row>
    <row r="530">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row>
    <row r="53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row>
    <row r="532">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row>
    <row r="533">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row>
    <row r="534">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row>
    <row r="535">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row>
    <row r="536">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row>
    <row r="537">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row>
    <row r="538">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row>
    <row r="539">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row>
    <row r="540">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row>
    <row r="54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row>
    <row r="542">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row>
    <row r="543">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row>
    <row r="544">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row>
    <row r="545">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row>
    <row r="546">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row>
    <row r="547">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row>
    <row r="548">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row>
    <row r="549">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row>
    <row r="550">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row>
    <row r="55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row>
    <row r="552">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row>
    <row r="553">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row>
    <row r="554">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row>
    <row r="555">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row>
    <row r="556">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row>
    <row r="557">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row>
    <row r="558">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row>
    <row r="559">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row>
    <row r="560">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row>
    <row r="56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row>
    <row r="562">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row>
    <row r="563">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row>
    <row r="564">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row>
    <row r="565">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row>
    <row r="566">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row>
    <row r="567">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row>
    <row r="568">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row>
    <row r="569">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row>
    <row r="570">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row>
    <row r="57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row>
    <row r="572">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row>
    <row r="573">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row>
    <row r="574">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row>
    <row r="575">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row>
    <row r="576">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row>
    <row r="577">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row>
    <row r="578">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row>
    <row r="579">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row>
    <row r="580">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row>
    <row r="58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row>
    <row r="582">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row>
    <row r="583">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row>
    <row r="584">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row>
    <row r="585">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row>
    <row r="586">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row>
    <row r="587">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row>
    <row r="588">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row>
    <row r="589">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row>
    <row r="590">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row>
    <row r="59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row>
    <row r="592">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row>
    <row r="593">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row>
    <row r="594">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row>
    <row r="595">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row>
    <row r="596">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row>
    <row r="597">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row>
    <row r="598">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row>
    <row r="599">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row>
    <row r="600">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row>
    <row r="60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row>
    <row r="602">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row>
    <row r="603">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row>
    <row r="604">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row>
    <row r="605">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row>
    <row r="606">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row>
    <row r="607">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row>
    <row r="608">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row>
    <row r="609">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row>
    <row r="610">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row>
    <row r="61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row>
    <row r="612">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row>
    <row r="613">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row>
    <row r="614">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row>
    <row r="615">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row>
    <row r="616">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row>
    <row r="617">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row>
    <row r="618">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row>
    <row r="619">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row>
    <row r="620">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row>
    <row r="62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row>
    <row r="622">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row>
    <row r="623">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row>
    <row r="624">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row>
    <row r="625">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row>
    <row r="626">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row>
    <row r="627">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row>
    <row r="628">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row>
    <row r="629">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row>
    <row r="630">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row>
    <row r="63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row>
    <row r="632">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row>
    <row r="633">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row>
    <row r="634">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row>
    <row r="635">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row>
    <row r="636">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row>
    <row r="637">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row>
    <row r="638">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row>
    <row r="639">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row>
    <row r="640">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row>
    <row r="64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row>
    <row r="642">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row>
    <row r="643">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row>
    <row r="644">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row>
    <row r="645">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row>
    <row r="646">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row>
    <row r="647">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row>
    <row r="648">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row>
    <row r="649">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row>
    <row r="650">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row>
    <row r="65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row>
    <row r="652">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row>
    <row r="653">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row>
    <row r="654">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row>
    <row r="655">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row>
    <row r="656">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row>
    <row r="657">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row>
    <row r="658">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row>
    <row r="659">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row>
    <row r="660">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row>
    <row r="66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row>
    <row r="662">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row>
    <row r="663">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row>
    <row r="664">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row>
    <row r="665">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row>
    <row r="666">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row>
    <row r="667">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row>
    <row r="668">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row>
    <row r="669">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row>
    <row r="670">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row>
    <row r="67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row>
    <row r="672">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row>
    <row r="673">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row>
    <row r="674">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row>
    <row r="675">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row>
    <row r="676">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row>
    <row r="677">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row>
    <row r="678">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row>
    <row r="679">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row>
    <row r="680">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row>
    <row r="68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row>
    <row r="682">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row>
    <row r="683">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row>
    <row r="684">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row>
    <row r="685">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row>
    <row r="686">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row>
    <row r="687">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row>
    <row r="688">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row>
    <row r="689">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row>
    <row r="690">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row>
    <row r="69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row>
    <row r="692">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row>
    <row r="693">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row>
    <row r="694">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row>
    <row r="695">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row>
    <row r="696">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row>
    <row r="697">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row>
    <row r="698">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row>
    <row r="699">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row>
    <row r="700">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row>
    <row r="70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row>
    <row r="702">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row>
    <row r="703">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row>
    <row r="704">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row>
    <row r="705">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row>
    <row r="706">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row>
    <row r="707">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row>
    <row r="708">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row>
    <row r="709">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row>
    <row r="710">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row>
    <row r="71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row>
    <row r="712">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row>
    <row r="713">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row>
    <row r="714">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row>
    <row r="715">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row>
    <row r="716">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row>
    <row r="717">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row>
    <row r="718">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row>
    <row r="719">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row>
    <row r="720">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row>
    <row r="72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row>
    <row r="722">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row>
    <row r="723">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row>
    <row r="724">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row>
    <row r="725">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row>
    <row r="726">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row>
    <row r="727">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row>
    <row r="728">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row>
    <row r="729">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row>
    <row r="730">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row>
    <row r="73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row>
    <row r="732">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row>
    <row r="733">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row>
    <row r="734">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row>
    <row r="735">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row>
    <row r="736">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row>
    <row r="737">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row>
    <row r="738">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row>
    <row r="739">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row>
    <row r="740">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row>
    <row r="74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row>
    <row r="742">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row>
    <row r="743">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row>
    <row r="744">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row>
    <row r="745">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row>
    <row r="746">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row>
    <row r="747">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row>
    <row r="748">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row>
    <row r="749">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row>
    <row r="750">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row>
    <row r="75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row>
    <row r="752">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row>
    <row r="753">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row>
    <row r="754">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row>
    <row r="755">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row>
    <row r="756">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row>
    <row r="757">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row>
    <row r="758">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row>
    <row r="759">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row>
    <row r="760">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row>
    <row r="76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row>
    <row r="762">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row>
    <row r="763">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row>
    <row r="764">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row>
    <row r="765">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row>
    <row r="766">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row>
    <row r="767">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row>
    <row r="768">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row>
    <row r="769">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row>
    <row r="770">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row>
    <row r="77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row>
    <row r="772">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row>
    <row r="773">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row>
    <row r="774">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row>
    <row r="775">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row>
    <row r="776">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row>
    <row r="777">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row>
    <row r="778">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row>
    <row r="779">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row>
    <row r="780">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row>
    <row r="78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row>
    <row r="782">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row>
    <row r="783">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row>
    <row r="784">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row>
    <row r="785">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row>
    <row r="786">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row>
    <row r="787">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row>
    <row r="788">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row>
    <row r="789">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row>
    <row r="790">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row>
    <row r="79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row>
    <row r="792">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row>
    <row r="793">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row>
    <row r="794">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row>
    <row r="795">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row>
    <row r="796">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row>
    <row r="797">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row>
    <row r="798">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row>
    <row r="799">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row>
    <row r="800">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row>
    <row r="80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row>
    <row r="802">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row>
    <row r="803">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row>
    <row r="804">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row>
    <row r="805">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row>
    <row r="806">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row>
    <row r="807">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row>
    <row r="808">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row>
    <row r="809">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row>
    <row r="810">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row>
    <row r="81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row>
    <row r="812">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row>
    <row r="813">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row>
    <row r="814">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row>
    <row r="815">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row>
    <row r="816">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row>
    <row r="817">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row>
    <row r="818">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row>
    <row r="819">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row>
    <row r="820">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row>
    <row r="82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row>
    <row r="822">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row>
    <row r="823">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row>
    <row r="824">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row>
    <row r="825">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row>
    <row r="826">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row>
    <row r="827">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row>
    <row r="828">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row>
    <row r="829">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row>
    <row r="830">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row>
    <row r="83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row>
    <row r="832">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row>
    <row r="833">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row>
    <row r="834">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row>
    <row r="835">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row>
    <row r="836">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row>
    <row r="837">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row>
    <row r="838">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row>
    <row r="839">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row>
    <row r="840">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row>
    <row r="84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row>
    <row r="842">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row>
    <row r="843">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row>
    <row r="844">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row>
    <row r="845">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row>
    <row r="846">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row>
    <row r="847">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row>
    <row r="848">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row>
    <row r="849">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row>
    <row r="850">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row>
    <row r="85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row>
    <row r="852">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row>
    <row r="853">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row>
    <row r="854">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row>
    <row r="855">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row>
    <row r="856">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row>
    <row r="857">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row>
    <row r="858">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row>
    <row r="859">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row>
    <row r="860">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row>
    <row r="86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row>
    <row r="862">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row>
    <row r="863">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row>
    <row r="864">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row>
    <row r="865">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row>
    <row r="866">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row>
    <row r="867">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row>
    <row r="868">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row>
    <row r="869">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row>
    <row r="870">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row>
    <row r="87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row>
    <row r="872">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row>
    <row r="873">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row>
    <row r="874">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row>
    <row r="875">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row>
    <row r="876">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row>
    <row r="877">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row>
    <row r="878">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row>
    <row r="879">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row>
    <row r="880">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row>
    <row r="88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row>
    <row r="882">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row>
    <row r="883">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row>
    <row r="884">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row>
    <row r="885">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row>
    <row r="886">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row>
    <row r="887">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row>
    <row r="888">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row>
    <row r="889">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row>
    <row r="890">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row>
    <row r="89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row>
    <row r="892">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row>
    <row r="893">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row>
    <row r="894">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row>
    <row r="895">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row>
    <row r="896">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row>
    <row r="897">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row>
    <row r="898">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row>
    <row r="899">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row>
    <row r="900">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row>
    <row r="90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row>
    <row r="902">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row>
    <row r="903">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row>
    <row r="904">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row>
    <row r="905">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row>
    <row r="906">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row>
    <row r="907">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row>
    <row r="908">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row>
    <row r="909">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row>
    <row r="910">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row>
    <row r="91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row>
    <row r="912">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row>
    <row r="913">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row>
    <row r="914">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row>
    <row r="915">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row>
    <row r="916">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row>
    <row r="917">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row>
    <row r="918">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row>
    <row r="919">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row>
    <row r="920">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row>
    <row r="92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row>
    <row r="922">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row>
    <row r="923">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row>
    <row r="924">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row>
    <row r="925">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row>
    <row r="926">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row>
    <row r="927">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row>
    <row r="928">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row>
    <row r="929">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row>
    <row r="930">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row>
    <row r="93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row>
    <row r="932">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row>
    <row r="933">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row>
    <row r="934">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row>
    <row r="935">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row>
    <row r="936">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row>
    <row r="937">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row>
    <row r="938">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row>
    <row r="939">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row>
    <row r="940">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row>
    <row r="94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row>
    <row r="942">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row>
    <row r="943">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row>
    <row r="944">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row>
    <row r="945">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row>
    <row r="946">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row>
    <row r="947">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row>
    <row r="948">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row>
    <row r="949">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row>
    <row r="950">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row>
    <row r="95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row>
    <row r="952">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row>
    <row r="953">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row>
    <row r="954">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row>
    <row r="955">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row>
    <row r="956">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row>
    <row r="957">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row>
    <row r="958">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row>
    <row r="959">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row>
    <row r="960">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row>
    <row r="96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row>
    <row r="962">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row>
    <row r="963">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row>
    <row r="964">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row>
    <row r="965">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row>
    <row r="966">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row>
    <row r="967">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row>
    <row r="968">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row>
    <row r="969">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row>
    <row r="970">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row>
    <row r="97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row>
    <row r="972">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row>
    <row r="973">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row>
    <row r="974">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row>
    <row r="975">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row>
    <row r="976">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row>
    <row r="977">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row>
    <row r="978">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row>
    <row r="979">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row>
    <row r="980">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row>
    <row r="98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row>
    <row r="982">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row>
    <row r="983">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row>
    <row r="984">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row>
    <row r="985">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row>
    <row r="986">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row>
    <row r="987">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row>
    <row r="988">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row>
    <row r="989">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row>
    <row r="990">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row>
    <row r="99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row>
    <row r="992">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row>
    <row r="993">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row>
    <row r="994">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row>
    <row r="995">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row>
    <row r="996">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row>
    <row r="997">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row>
    <row r="998">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row>
    <row r="999">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row>
    <row r="1000">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row>
    <row r="1001">
      <c r="A1001" s="125"/>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row>
    <row r="1002">
      <c r="A1002" s="125"/>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row>
    <row r="1003">
      <c r="A1003" s="125"/>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row>
    <row r="1004">
      <c r="A1004" s="125"/>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row>
    <row r="1005">
      <c r="A1005" s="125"/>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row>
    <row r="1006">
      <c r="A1006" s="125"/>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row>
    <row r="1007">
      <c r="A1007" s="125"/>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row>
    <row r="1008">
      <c r="A1008" s="125"/>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row>
    <row r="1009">
      <c r="A1009" s="125"/>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row>
    <row r="1010">
      <c r="A1010" s="125"/>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row>
    <row r="1011">
      <c r="A1011" s="125"/>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row>
    <row r="1012">
      <c r="A1012" s="125"/>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row>
    <row r="1013">
      <c r="A1013" s="125"/>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row>
    <row r="1014">
      <c r="A1014" s="125"/>
      <c r="B1014" s="125"/>
      <c r="C1014" s="125"/>
      <c r="D1014" s="125"/>
      <c r="E1014" s="125"/>
      <c r="F1014" s="125"/>
      <c r="G1014" s="125"/>
      <c r="H1014" s="125"/>
      <c r="I1014" s="125"/>
      <c r="J1014" s="125"/>
      <c r="K1014" s="125"/>
      <c r="L1014" s="125"/>
      <c r="M1014" s="125"/>
      <c r="N1014" s="125"/>
      <c r="O1014" s="125"/>
      <c r="P1014" s="125"/>
      <c r="Q1014" s="125"/>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row>
    <row r="1015">
      <c r="A1015" s="125"/>
      <c r="B1015" s="125"/>
      <c r="C1015" s="125"/>
      <c r="D1015" s="125"/>
      <c r="E1015" s="125"/>
      <c r="F1015" s="125"/>
      <c r="G1015" s="125"/>
      <c r="H1015" s="125"/>
      <c r="I1015" s="125"/>
      <c r="J1015" s="125"/>
      <c r="K1015" s="125"/>
      <c r="L1015" s="125"/>
      <c r="M1015" s="125"/>
      <c r="N1015" s="125"/>
      <c r="O1015" s="125"/>
      <c r="P1015" s="125"/>
      <c r="Q1015" s="125"/>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row>
    <row r="1016">
      <c r="A1016" s="125"/>
      <c r="B1016" s="125"/>
      <c r="C1016" s="125"/>
      <c r="D1016" s="125"/>
      <c r="E1016" s="125"/>
      <c r="F1016" s="125"/>
      <c r="G1016" s="125"/>
      <c r="H1016" s="125"/>
      <c r="I1016" s="125"/>
      <c r="J1016" s="125"/>
      <c r="K1016" s="125"/>
      <c r="L1016" s="125"/>
      <c r="M1016" s="125"/>
      <c r="N1016" s="125"/>
      <c r="O1016" s="125"/>
      <c r="P1016" s="125"/>
      <c r="Q1016" s="125"/>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row>
    <row r="1017">
      <c r="A1017" s="125"/>
      <c r="B1017" s="125"/>
      <c r="C1017" s="125"/>
      <c r="D1017" s="125"/>
      <c r="E1017" s="125"/>
      <c r="F1017" s="125"/>
      <c r="G1017" s="125"/>
      <c r="H1017" s="125"/>
      <c r="I1017" s="125"/>
      <c r="J1017" s="125"/>
      <c r="K1017" s="125"/>
      <c r="L1017" s="125"/>
      <c r="M1017" s="125"/>
      <c r="N1017" s="125"/>
      <c r="O1017" s="125"/>
      <c r="P1017" s="125"/>
      <c r="Q1017" s="125"/>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row>
    <row r="1018">
      <c r="A1018" s="125"/>
      <c r="B1018" s="125"/>
      <c r="C1018" s="125"/>
      <c r="D1018" s="125"/>
      <c r="E1018" s="125"/>
      <c r="F1018" s="125"/>
      <c r="G1018" s="125"/>
      <c r="H1018" s="125"/>
      <c r="I1018" s="125"/>
      <c r="J1018" s="125"/>
      <c r="K1018" s="125"/>
      <c r="L1018" s="125"/>
      <c r="M1018" s="125"/>
      <c r="N1018" s="125"/>
      <c r="O1018" s="125"/>
      <c r="P1018" s="125"/>
      <c r="Q1018" s="125"/>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row>
    <row r="1019">
      <c r="A1019" s="125"/>
      <c r="B1019" s="125"/>
      <c r="C1019" s="125"/>
      <c r="D1019" s="125"/>
      <c r="E1019" s="125"/>
      <c r="F1019" s="125"/>
      <c r="G1019" s="125"/>
      <c r="H1019" s="125"/>
      <c r="I1019" s="125"/>
      <c r="J1019" s="125"/>
      <c r="K1019" s="125"/>
      <c r="L1019" s="125"/>
      <c r="M1019" s="125"/>
      <c r="N1019" s="125"/>
      <c r="O1019" s="125"/>
      <c r="P1019" s="125"/>
      <c r="Q1019" s="125"/>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row>
    <row r="1020">
      <c r="A1020" s="125"/>
      <c r="B1020" s="125"/>
      <c r="C1020" s="125"/>
      <c r="D1020" s="125"/>
      <c r="E1020" s="125"/>
      <c r="F1020" s="125"/>
      <c r="G1020" s="125"/>
      <c r="H1020" s="125"/>
      <c r="I1020" s="125"/>
      <c r="J1020" s="125"/>
      <c r="K1020" s="125"/>
      <c r="L1020" s="125"/>
      <c r="M1020" s="125"/>
      <c r="N1020" s="125"/>
      <c r="O1020" s="125"/>
      <c r="P1020" s="125"/>
      <c r="Q1020" s="125"/>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row>
    <row r="1021">
      <c r="A1021" s="125"/>
      <c r="B1021" s="125"/>
      <c r="C1021" s="125"/>
      <c r="D1021" s="125"/>
      <c r="E1021" s="125"/>
      <c r="F1021" s="125"/>
      <c r="G1021" s="125"/>
      <c r="H1021" s="125"/>
      <c r="I1021" s="125"/>
      <c r="J1021" s="125"/>
      <c r="K1021" s="125"/>
      <c r="L1021" s="125"/>
      <c r="M1021" s="125"/>
      <c r="N1021" s="125"/>
      <c r="O1021" s="125"/>
      <c r="P1021" s="125"/>
      <c r="Q1021" s="125"/>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row>
    <row r="1022">
      <c r="A1022" s="125"/>
      <c r="B1022" s="125"/>
      <c r="C1022" s="125"/>
      <c r="D1022" s="125"/>
      <c r="E1022" s="125"/>
      <c r="F1022" s="125"/>
      <c r="G1022" s="125"/>
      <c r="H1022" s="125"/>
      <c r="I1022" s="125"/>
      <c r="J1022" s="125"/>
      <c r="K1022" s="125"/>
      <c r="L1022" s="125"/>
      <c r="M1022" s="125"/>
      <c r="N1022" s="125"/>
      <c r="O1022" s="125"/>
      <c r="P1022" s="125"/>
      <c r="Q1022" s="125"/>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row>
    <row r="1023">
      <c r="A1023" s="125"/>
      <c r="B1023" s="125"/>
      <c r="C1023" s="125"/>
      <c r="D1023" s="125"/>
      <c r="E1023" s="125"/>
      <c r="F1023" s="125"/>
      <c r="G1023" s="125"/>
      <c r="H1023" s="125"/>
      <c r="I1023" s="125"/>
      <c r="J1023" s="125"/>
      <c r="K1023" s="125"/>
      <c r="L1023" s="125"/>
      <c r="M1023" s="125"/>
      <c r="N1023" s="125"/>
      <c r="O1023" s="125"/>
      <c r="P1023" s="125"/>
      <c r="Q1023" s="125"/>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row>
    <row r="1024">
      <c r="A1024" s="125"/>
      <c r="B1024" s="125"/>
      <c r="C1024" s="125"/>
      <c r="D1024" s="125"/>
      <c r="E1024" s="125"/>
      <c r="F1024" s="125"/>
      <c r="G1024" s="125"/>
      <c r="H1024" s="125"/>
      <c r="I1024" s="125"/>
      <c r="J1024" s="125"/>
      <c r="K1024" s="125"/>
      <c r="L1024" s="125"/>
      <c r="M1024" s="125"/>
      <c r="N1024" s="125"/>
      <c r="O1024" s="125"/>
      <c r="P1024" s="125"/>
      <c r="Q1024" s="125"/>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row>
    <row r="1025">
      <c r="A1025" s="125"/>
      <c r="B1025" s="125"/>
      <c r="C1025" s="125"/>
      <c r="D1025" s="125"/>
      <c r="E1025" s="125"/>
      <c r="F1025" s="125"/>
      <c r="G1025" s="125"/>
      <c r="H1025" s="125"/>
      <c r="I1025" s="125"/>
      <c r="J1025" s="125"/>
      <c r="K1025" s="125"/>
      <c r="L1025" s="125"/>
      <c r="M1025" s="125"/>
      <c r="N1025" s="125"/>
      <c r="O1025" s="125"/>
      <c r="P1025" s="125"/>
      <c r="Q1025" s="125"/>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row>
    <row r="1026">
      <c r="A1026" s="125"/>
      <c r="B1026" s="125"/>
      <c r="C1026" s="125"/>
      <c r="D1026" s="125"/>
      <c r="E1026" s="125"/>
      <c r="F1026" s="125"/>
      <c r="G1026" s="125"/>
      <c r="H1026" s="125"/>
      <c r="I1026" s="125"/>
      <c r="J1026" s="125"/>
      <c r="K1026" s="125"/>
      <c r="L1026" s="125"/>
      <c r="M1026" s="125"/>
      <c r="N1026" s="125"/>
      <c r="O1026" s="125"/>
      <c r="P1026" s="125"/>
      <c r="Q1026" s="125"/>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row>
    <row r="1027">
      <c r="A1027" s="125"/>
      <c r="B1027" s="125"/>
      <c r="C1027" s="125"/>
      <c r="D1027" s="125"/>
      <c r="E1027" s="125"/>
      <c r="F1027" s="125"/>
      <c r="G1027" s="125"/>
      <c r="H1027" s="125"/>
      <c r="I1027" s="125"/>
      <c r="J1027" s="125"/>
      <c r="K1027" s="125"/>
      <c r="L1027" s="125"/>
      <c r="M1027" s="125"/>
      <c r="N1027" s="125"/>
      <c r="O1027" s="125"/>
      <c r="P1027" s="125"/>
      <c r="Q1027" s="125"/>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row>
    <row r="1028">
      <c r="A1028" s="125"/>
      <c r="B1028" s="125"/>
      <c r="C1028" s="125"/>
      <c r="D1028" s="125"/>
      <c r="E1028" s="125"/>
      <c r="F1028" s="125"/>
      <c r="G1028" s="125"/>
      <c r="H1028" s="125"/>
      <c r="I1028" s="125"/>
      <c r="J1028" s="125"/>
      <c r="K1028" s="125"/>
      <c r="L1028" s="125"/>
      <c r="M1028" s="125"/>
      <c r="N1028" s="125"/>
      <c r="O1028" s="125"/>
      <c r="P1028" s="125"/>
      <c r="Q1028" s="125"/>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row>
  </sheetData>
  <mergeCells count="44">
    <mergeCell ref="B2:F3"/>
    <mergeCell ref="H2:L3"/>
    <mergeCell ref="N2:R3"/>
    <mergeCell ref="B4:F6"/>
    <mergeCell ref="H4:L6"/>
    <mergeCell ref="N4:R6"/>
    <mergeCell ref="F7:G7"/>
    <mergeCell ref="O25:R25"/>
    <mergeCell ref="I26:L26"/>
    <mergeCell ref="O26:R26"/>
    <mergeCell ref="I27:L27"/>
    <mergeCell ref="O27:R27"/>
    <mergeCell ref="I28:L28"/>
    <mergeCell ref="I29:L29"/>
    <mergeCell ref="C7:E7"/>
    <mergeCell ref="B8:F9"/>
    <mergeCell ref="H8:L9"/>
    <mergeCell ref="N8:R9"/>
    <mergeCell ref="C23:F24"/>
    <mergeCell ref="N23:R24"/>
    <mergeCell ref="C25:F27"/>
    <mergeCell ref="R51:R52"/>
    <mergeCell ref="S52:S53"/>
    <mergeCell ref="T53:T54"/>
    <mergeCell ref="U54:U55"/>
    <mergeCell ref="V60:V61"/>
    <mergeCell ref="W61:W62"/>
    <mergeCell ref="X62:X63"/>
    <mergeCell ref="Y63:Y64"/>
    <mergeCell ref="AX52:AX53"/>
    <mergeCell ref="AY53:AY54"/>
    <mergeCell ref="AZ54:AZ55"/>
    <mergeCell ref="BA55:BA56"/>
    <mergeCell ref="BB56:BB57"/>
    <mergeCell ref="BC57:BC58"/>
    <mergeCell ref="BD58:BD59"/>
    <mergeCell ref="BE59:BE60"/>
    <mergeCell ref="H23:L24"/>
    <mergeCell ref="I25:L25"/>
    <mergeCell ref="B31:B48"/>
    <mergeCell ref="F31:F48"/>
    <mergeCell ref="R31:R48"/>
    <mergeCell ref="AV50:AV51"/>
    <mergeCell ref="AW51:AW52"/>
  </mergeCells>
  <hyperlinks>
    <hyperlink r:id="rId1" ref="C25"/>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75"/>
  <cols>
    <col customWidth="1" min="1" max="1" width="10.44"/>
    <col customWidth="1" min="2" max="2" width="7.11"/>
    <col customWidth="1" min="3" max="3" width="11.67"/>
    <col customWidth="1" min="4" max="5" width="7.78"/>
    <col customWidth="1" min="6" max="6" width="8.67"/>
    <col customWidth="1" min="7" max="7" width="14.33"/>
  </cols>
  <sheetData>
    <row r="1">
      <c r="A1" s="126" t="str">
        <f>'Net Worth Tracker'!A31</f>
        <v>Month - Year</v>
      </c>
      <c r="B1" s="126" t="str">
        <f>'Net Worth Tracker'!H31</f>
        <v>CASH</v>
      </c>
      <c r="C1" s="126" t="str">
        <f>'Net Worth Tracker'!J31</f>
        <v>INVESTMENTS</v>
      </c>
      <c r="D1" s="126" t="str">
        <f>'Net Worth Tracker'!L31</f>
        <v>SAVINGS</v>
      </c>
      <c r="E1" s="126" t="str">
        <f>'Net Worth Tracker'!N31</f>
        <v>PENSION</v>
      </c>
      <c r="F1" s="126" t="str">
        <f>'Net Worth Tracker'!P31</f>
        <v>PROPERTY</v>
      </c>
      <c r="G1" s="126" t="str">
        <f>'Net Worth Tracker'!AN31</f>
        <v/>
      </c>
    </row>
    <row r="2">
      <c r="A2" s="127">
        <f>'Net Worth Tracker'!A32</f>
        <v>44927</v>
      </c>
      <c r="B2" s="128">
        <f>'Net Worth Tracker'!H32</f>
        <v>1000</v>
      </c>
      <c r="C2" s="128">
        <f>'Net Worth Tracker'!J32</f>
        <v>2500</v>
      </c>
      <c r="D2" s="128">
        <f>'Net Worth Tracker'!L32</f>
        <v>100</v>
      </c>
      <c r="E2" s="128">
        <f>'Net Worth Tracker'!N32</f>
        <v>2500</v>
      </c>
      <c r="F2" s="128">
        <f>'Net Worth Tracker'!P32</f>
        <v>2500</v>
      </c>
      <c r="G2" s="128" t="str">
        <f>'Net Worth Tracker'!AN32</f>
        <v/>
      </c>
    </row>
    <row r="3">
      <c r="A3" s="127">
        <f>'Net Worth Tracker'!A33</f>
        <v>44958</v>
      </c>
      <c r="B3" s="128">
        <f>'Net Worth Tracker'!H33</f>
        <v>1000</v>
      </c>
      <c r="C3" s="128">
        <f>'Net Worth Tracker'!J33</f>
        <v>2750</v>
      </c>
      <c r="D3" s="128">
        <f>'Net Worth Tracker'!L33</f>
        <v>150</v>
      </c>
      <c r="E3" s="128">
        <f>'Net Worth Tracker'!N33</f>
        <v>2500</v>
      </c>
      <c r="F3" s="128">
        <f>'Net Worth Tracker'!P33</f>
        <v>2500</v>
      </c>
      <c r="G3" s="128" t="str">
        <f>'Net Worth Tracker'!AN33</f>
        <v/>
      </c>
    </row>
    <row r="4">
      <c r="A4" s="127">
        <f>'Net Worth Tracker'!A34</f>
        <v>44986</v>
      </c>
      <c r="B4" s="128">
        <f>'Net Worth Tracker'!H34</f>
        <v>1000</v>
      </c>
      <c r="C4" s="128">
        <f>'Net Worth Tracker'!J34</f>
        <v>3000</v>
      </c>
      <c r="D4" s="128">
        <f>'Net Worth Tracker'!L34</f>
        <v>200</v>
      </c>
      <c r="E4" s="128">
        <f>'Net Worth Tracker'!N34</f>
        <v>2500</v>
      </c>
      <c r="F4" s="128">
        <f>'Net Worth Tracker'!P34</f>
        <v>2500</v>
      </c>
      <c r="G4" s="128" t="str">
        <f>'Net Worth Tracker'!AN34</f>
        <v/>
      </c>
    </row>
    <row r="5">
      <c r="A5" s="127">
        <f>'Net Worth Tracker'!A35</f>
        <v>45017</v>
      </c>
      <c r="B5" s="128">
        <f>'Net Worth Tracker'!H35</f>
        <v>1000</v>
      </c>
      <c r="C5" s="128">
        <f>'Net Worth Tracker'!J35</f>
        <v>3250</v>
      </c>
      <c r="D5" s="128">
        <f>'Net Worth Tracker'!L35</f>
        <v>250</v>
      </c>
      <c r="E5" s="128">
        <f>'Net Worth Tracker'!N35</f>
        <v>2500</v>
      </c>
      <c r="F5" s="128">
        <f>'Net Worth Tracker'!P35</f>
        <v>2500</v>
      </c>
      <c r="G5" s="128" t="str">
        <f>'Net Worth Tracker'!AN35</f>
        <v/>
      </c>
    </row>
    <row r="6">
      <c r="A6" s="127">
        <f>'Net Worth Tracker'!A36</f>
        <v>45047</v>
      </c>
      <c r="B6" s="128">
        <f>'Net Worth Tracker'!H36</f>
        <v>1000</v>
      </c>
      <c r="C6" s="128">
        <f>'Net Worth Tracker'!J36</f>
        <v>3500</v>
      </c>
      <c r="D6" s="128">
        <f>'Net Worth Tracker'!L36</f>
        <v>300</v>
      </c>
      <c r="E6" s="128">
        <f>'Net Worth Tracker'!N36</f>
        <v>2500</v>
      </c>
      <c r="F6" s="128">
        <f>'Net Worth Tracker'!P36</f>
        <v>2500</v>
      </c>
      <c r="G6" s="128" t="str">
        <f>'Net Worth Tracker'!AN36</f>
        <v/>
      </c>
    </row>
    <row r="7">
      <c r="A7" s="127">
        <f>'Net Worth Tracker'!A37</f>
        <v>45078</v>
      </c>
      <c r="B7" s="128">
        <f>'Net Worth Tracker'!H37</f>
        <v>1000</v>
      </c>
      <c r="C7" s="128">
        <f>'Net Worth Tracker'!J37</f>
        <v>3750</v>
      </c>
      <c r="D7" s="128">
        <f>'Net Worth Tracker'!L37</f>
        <v>350</v>
      </c>
      <c r="E7" s="128">
        <f>'Net Worth Tracker'!N37</f>
        <v>2500</v>
      </c>
      <c r="F7" s="128">
        <f>'Net Worth Tracker'!P37</f>
        <v>2500</v>
      </c>
      <c r="G7" s="128" t="str">
        <f>'Net Worth Tracker'!AN37</f>
        <v/>
      </c>
    </row>
    <row r="8">
      <c r="A8" s="127">
        <f>'Net Worth Tracker'!A38</f>
        <v>45108</v>
      </c>
      <c r="B8" s="128">
        <f>'Net Worth Tracker'!H38</f>
        <v>1000</v>
      </c>
      <c r="C8" s="128">
        <f>'Net Worth Tracker'!J38</f>
        <v>4000</v>
      </c>
      <c r="D8" s="128">
        <f>'Net Worth Tracker'!L38</f>
        <v>400</v>
      </c>
      <c r="E8" s="128">
        <f>'Net Worth Tracker'!N38</f>
        <v>2500</v>
      </c>
      <c r="F8" s="128">
        <f>'Net Worth Tracker'!P38</f>
        <v>2500</v>
      </c>
      <c r="G8" s="128" t="str">
        <f>'Net Worth Tracker'!AN38</f>
        <v/>
      </c>
    </row>
    <row r="9">
      <c r="A9" s="127">
        <f>'Net Worth Tracker'!A39</f>
        <v>45139</v>
      </c>
      <c r="B9" s="128">
        <f>'Net Worth Tracker'!H39</f>
        <v>1000</v>
      </c>
      <c r="C9" s="128">
        <f>'Net Worth Tracker'!J39</f>
        <v>4250</v>
      </c>
      <c r="D9" s="128">
        <f>'Net Worth Tracker'!L39</f>
        <v>450</v>
      </c>
      <c r="E9" s="128">
        <f>'Net Worth Tracker'!N39</f>
        <v>2500</v>
      </c>
      <c r="F9" s="128">
        <f>'Net Worth Tracker'!P39</f>
        <v>2500</v>
      </c>
      <c r="G9" s="128" t="str">
        <f>'Net Worth Tracker'!AN39</f>
        <v/>
      </c>
    </row>
    <row r="10">
      <c r="A10" s="127">
        <f>'Net Worth Tracker'!A40</f>
        <v>45170</v>
      </c>
      <c r="B10" s="128">
        <f>'Net Worth Tracker'!H40</f>
        <v>1000</v>
      </c>
      <c r="C10" s="128">
        <f>'Net Worth Tracker'!J40</f>
        <v>4500</v>
      </c>
      <c r="D10" s="128">
        <f>'Net Worth Tracker'!L40</f>
        <v>500</v>
      </c>
      <c r="E10" s="128">
        <f>'Net Worth Tracker'!N40</f>
        <v>2500</v>
      </c>
      <c r="F10" s="128">
        <f>'Net Worth Tracker'!P40</f>
        <v>2500</v>
      </c>
      <c r="G10" s="128" t="str">
        <f>'Net Worth Tracker'!AN40</f>
        <v/>
      </c>
    </row>
    <row r="11">
      <c r="A11" s="127">
        <f>'Net Worth Tracker'!A41</f>
        <v>45200</v>
      </c>
      <c r="B11" s="128">
        <f>'Net Worth Tracker'!H41</f>
        <v>1000</v>
      </c>
      <c r="C11" s="128">
        <f>'Net Worth Tracker'!J41</f>
        <v>4750</v>
      </c>
      <c r="D11" s="128">
        <f>'Net Worth Tracker'!L41</f>
        <v>550</v>
      </c>
      <c r="E11" s="128">
        <f>'Net Worth Tracker'!N41</f>
        <v>2500</v>
      </c>
      <c r="F11" s="128">
        <f>'Net Worth Tracker'!P41</f>
        <v>2500</v>
      </c>
      <c r="G11" s="128" t="str">
        <f>'Net Worth Tracker'!AN41</f>
        <v/>
      </c>
    </row>
    <row r="12">
      <c r="A12" s="127">
        <f>'Net Worth Tracker'!A42</f>
        <v>45231</v>
      </c>
      <c r="B12" s="128">
        <f>'Net Worth Tracker'!H42</f>
        <v>1000</v>
      </c>
      <c r="C12" s="128">
        <f>'Net Worth Tracker'!J42</f>
        <v>5000</v>
      </c>
      <c r="D12" s="128">
        <f>'Net Worth Tracker'!L42</f>
        <v>600</v>
      </c>
      <c r="E12" s="128">
        <f>'Net Worth Tracker'!N42</f>
        <v>2500</v>
      </c>
      <c r="F12" s="128">
        <f>'Net Worth Tracker'!P42</f>
        <v>2500</v>
      </c>
      <c r="G12" s="128" t="str">
        <f>'Net Worth Tracker'!AN42</f>
        <v/>
      </c>
    </row>
    <row r="13">
      <c r="A13" s="127">
        <f>'Net Worth Tracker'!A43</f>
        <v>45261</v>
      </c>
      <c r="B13" s="128">
        <f>'Net Worth Tracker'!H43</f>
        <v>1000</v>
      </c>
      <c r="C13" s="128">
        <f>'Net Worth Tracker'!J43</f>
        <v>5250</v>
      </c>
      <c r="D13" s="128">
        <f>'Net Worth Tracker'!L43</f>
        <v>650</v>
      </c>
      <c r="E13" s="128">
        <f>'Net Worth Tracker'!N43</f>
        <v>2500</v>
      </c>
      <c r="F13" s="128">
        <f>'Net Worth Tracker'!P43</f>
        <v>2500</v>
      </c>
      <c r="G13" s="128" t="str">
        <f>'Net Worth Tracker'!AN43</f>
        <v/>
      </c>
    </row>
    <row r="14">
      <c r="A14" s="127">
        <f>'Net Worth Tracker'!A44</f>
        <v>45292</v>
      </c>
      <c r="B14" s="128">
        <f>'Net Worth Tracker'!H44</f>
        <v>1000</v>
      </c>
      <c r="C14" s="128">
        <f>'Net Worth Tracker'!J44</f>
        <v>5500</v>
      </c>
      <c r="D14" s="128">
        <f>'Net Worth Tracker'!L44</f>
        <v>700</v>
      </c>
      <c r="E14" s="128">
        <f>'Net Worth Tracker'!N44</f>
        <v>2500</v>
      </c>
      <c r="F14" s="128">
        <f>'Net Worth Tracker'!P44</f>
        <v>2500</v>
      </c>
      <c r="G14" s="128" t="str">
        <f>'Net Worth Tracker'!AN44</f>
        <v/>
      </c>
    </row>
    <row r="15">
      <c r="A15" s="127">
        <f>'Net Worth Tracker'!A45</f>
        <v>45323</v>
      </c>
      <c r="B15" s="128">
        <f>'Net Worth Tracker'!H45</f>
        <v>1000</v>
      </c>
      <c r="C15" s="128">
        <f>'Net Worth Tracker'!J45</f>
        <v>5750</v>
      </c>
      <c r="D15" s="128">
        <f>'Net Worth Tracker'!L45</f>
        <v>750</v>
      </c>
      <c r="E15" s="128">
        <f>'Net Worth Tracker'!N45</f>
        <v>2500</v>
      </c>
      <c r="F15" s="128">
        <f>'Net Worth Tracker'!P45</f>
        <v>2500</v>
      </c>
      <c r="G15" s="128" t="str">
        <f>'Net Worth Tracker'!AN45</f>
        <v/>
      </c>
    </row>
    <row r="16">
      <c r="A16" s="127">
        <f>'Net Worth Tracker'!A46</f>
        <v>45352</v>
      </c>
      <c r="B16" s="128">
        <f>'Net Worth Tracker'!H46</f>
        <v>1000</v>
      </c>
      <c r="C16" s="128">
        <f>'Net Worth Tracker'!J46</f>
        <v>6000</v>
      </c>
      <c r="D16" s="128">
        <f>'Net Worth Tracker'!L46</f>
        <v>800</v>
      </c>
      <c r="E16" s="128">
        <f>'Net Worth Tracker'!N46</f>
        <v>2500</v>
      </c>
      <c r="F16" s="128">
        <f>'Net Worth Tracker'!P46</f>
        <v>2500</v>
      </c>
      <c r="G16" s="128" t="str">
        <f>'Net Worth Tracker'!AN46</f>
        <v/>
      </c>
    </row>
    <row r="17">
      <c r="A17" s="127">
        <f>'Net Worth Tracker'!A47</f>
        <v>45383</v>
      </c>
      <c r="B17" s="128">
        <f>'Net Worth Tracker'!H47</f>
        <v>1000</v>
      </c>
      <c r="C17" s="128">
        <f>'Net Worth Tracker'!J47</f>
        <v>6250</v>
      </c>
      <c r="D17" s="128">
        <f>'Net Worth Tracker'!L47</f>
        <v>850</v>
      </c>
      <c r="E17" s="128">
        <f>'Net Worth Tracker'!N47</f>
        <v>2500</v>
      </c>
      <c r="F17" s="128">
        <f>'Net Worth Tracker'!P47</f>
        <v>2500</v>
      </c>
      <c r="G17" s="128" t="str">
        <f>'Net Worth Tracker'!AN47</f>
        <v/>
      </c>
    </row>
    <row r="18">
      <c r="A18" s="127">
        <f>'Net Worth Tracker'!A48</f>
        <v>45413</v>
      </c>
      <c r="B18" s="128">
        <f>'Net Worth Tracker'!H48</f>
        <v>1000</v>
      </c>
      <c r="C18" s="128">
        <f>'Net Worth Tracker'!J48</f>
        <v>6500</v>
      </c>
      <c r="D18" s="128">
        <f>'Net Worth Tracker'!L48</f>
        <v>900</v>
      </c>
      <c r="E18" s="128">
        <f>'Net Worth Tracker'!N48</f>
        <v>2500</v>
      </c>
      <c r="F18" s="128">
        <f>'Net Worth Tracker'!P48</f>
        <v>2500</v>
      </c>
      <c r="G18" s="128" t="str">
        <f>'Net Worth Tracker'!AN48</f>
        <v/>
      </c>
    </row>
    <row r="19">
      <c r="A19" s="126" t="str">
        <f>'Net Worth Tracker'!A49</f>
        <v/>
      </c>
      <c r="B19" s="128" t="str">
        <f>'Net Worth Tracker'!H49</f>
        <v/>
      </c>
      <c r="C19" s="128" t="str">
        <f>'Net Worth Tracker'!N49</f>
        <v/>
      </c>
      <c r="D19" s="126" t="str">
        <f>'Net Worth Tracker'!L49</f>
        <v/>
      </c>
      <c r="E19" s="126" t="str">
        <f>'Net Worth Tracker'!N49</f>
        <v/>
      </c>
      <c r="F19" s="128" t="str">
        <f>'Net Worth Tracker'!AE49</f>
        <v/>
      </c>
      <c r="G19" s="128" t="str">
        <f>'Net Worth Tracker'!AN49</f>
        <v/>
      </c>
    </row>
    <row r="20">
      <c r="A20" s="126" t="str">
        <f>'Net Worth Tracker'!A50</f>
        <v/>
      </c>
      <c r="B20" s="128" t="str">
        <f>'Net Worth Tracker'!H50</f>
        <v/>
      </c>
      <c r="C20" s="128" t="str">
        <f>'Net Worth Tracker'!N50</f>
        <v/>
      </c>
      <c r="D20" s="128" t="str">
        <f>'Net Worth Tracker'!R50</f>
        <v/>
      </c>
      <c r="E20" s="128" t="str">
        <f>'Net Worth Tracker'!V50</f>
        <v/>
      </c>
      <c r="F20" s="128" t="str">
        <f>'Net Worth Tracker'!AE50</f>
        <v/>
      </c>
      <c r="G20" s="128" t="str">
        <f>'Net Worth Tracker'!AN50</f>
        <v/>
      </c>
    </row>
    <row r="21">
      <c r="A21" s="126" t="str">
        <f>'Net Worth Tracker'!A51</f>
        <v/>
      </c>
      <c r="B21" s="128" t="str">
        <f>'Net Worth Tracker'!H51</f>
        <v/>
      </c>
      <c r="C21" s="128" t="str">
        <f>'Net Worth Tracker'!N51</f>
        <v/>
      </c>
      <c r="D21" s="128" t="str">
        <f>'Net Worth Tracker'!R51</f>
        <v/>
      </c>
      <c r="E21" s="128" t="str">
        <f>'Net Worth Tracker'!V51</f>
        <v/>
      </c>
      <c r="F21" s="128" t="str">
        <f>'Net Worth Tracker'!AE51</f>
        <v/>
      </c>
      <c r="G21" s="128" t="str">
        <f>'Net Worth Tracker'!AN51</f>
        <v/>
      </c>
    </row>
    <row r="22">
      <c r="A22" s="126" t="str">
        <f>'Net Worth Tracker'!A52</f>
        <v/>
      </c>
      <c r="B22" s="128" t="str">
        <f>'Net Worth Tracker'!H52</f>
        <v/>
      </c>
      <c r="C22" s="128" t="str">
        <f>'Net Worth Tracker'!N52</f>
        <v/>
      </c>
      <c r="D22" s="128" t="str">
        <f>'Net Worth Tracker'!R52</f>
        <v/>
      </c>
      <c r="E22" s="128" t="str">
        <f>'Net Worth Tracker'!V52</f>
        <v/>
      </c>
      <c r="F22" s="128" t="str">
        <f>'Net Worth Tracker'!AE52</f>
        <v/>
      </c>
      <c r="G22" s="128" t="str">
        <f>'Net Worth Tracker'!AN52</f>
        <v/>
      </c>
    </row>
    <row r="23">
      <c r="A23" s="126" t="str">
        <f>'Net Worth Tracker'!A53</f>
        <v/>
      </c>
      <c r="B23" s="128" t="str">
        <f>'Net Worth Tracker'!H53</f>
        <v/>
      </c>
      <c r="C23" s="128" t="str">
        <f>'Net Worth Tracker'!N53</f>
        <v/>
      </c>
      <c r="D23" s="128" t="str">
        <f>'Net Worth Tracker'!R53</f>
        <v/>
      </c>
      <c r="E23" s="128" t="str">
        <f>'Net Worth Tracker'!V53</f>
        <v/>
      </c>
      <c r="F23" s="128" t="str">
        <f>'Net Worth Tracker'!AE53</f>
        <v/>
      </c>
      <c r="G23" s="128" t="str">
        <f>'Net Worth Tracker'!AN53</f>
        <v/>
      </c>
    </row>
    <row r="24">
      <c r="A24" s="126" t="str">
        <f>'Net Worth Tracker'!A54</f>
        <v/>
      </c>
      <c r="B24" s="128" t="str">
        <f>'Net Worth Tracker'!H54</f>
        <v/>
      </c>
      <c r="C24" s="128" t="str">
        <f>'Net Worth Tracker'!N54</f>
        <v/>
      </c>
      <c r="D24" s="128" t="str">
        <f>'Net Worth Tracker'!R54</f>
        <v/>
      </c>
      <c r="E24" s="128" t="str">
        <f>'Net Worth Tracker'!V54</f>
        <v/>
      </c>
      <c r="F24" s="128" t="str">
        <f>'Net Worth Tracker'!AE54</f>
        <v/>
      </c>
      <c r="G24" s="128" t="str">
        <f>'Net Worth Tracker'!AN54</f>
        <v/>
      </c>
    </row>
    <row r="25">
      <c r="A25" s="126" t="str">
        <f>'Net Worth Tracker'!A55</f>
        <v/>
      </c>
      <c r="B25" s="128" t="str">
        <f>'Net Worth Tracker'!H55</f>
        <v/>
      </c>
      <c r="C25" s="128" t="str">
        <f>'Net Worth Tracker'!N55</f>
        <v/>
      </c>
      <c r="D25" s="128" t="str">
        <f>'Net Worth Tracker'!R55</f>
        <v/>
      </c>
      <c r="E25" s="128" t="str">
        <f>'Net Worth Tracker'!V55</f>
        <v/>
      </c>
      <c r="F25" s="128" t="str">
        <f>'Net Worth Tracker'!AE55</f>
        <v/>
      </c>
      <c r="G25" s="128" t="str">
        <f>'Net Worth Tracker'!AN55</f>
        <v/>
      </c>
    </row>
    <row r="26">
      <c r="A26" s="126" t="str">
        <f>'Net Worth Tracker'!A56</f>
        <v/>
      </c>
      <c r="B26" s="128" t="str">
        <f>'Net Worth Tracker'!H56</f>
        <v/>
      </c>
      <c r="C26" s="128" t="str">
        <f>'Net Worth Tracker'!N56</f>
        <v/>
      </c>
      <c r="D26" s="128" t="str">
        <f>'Net Worth Tracker'!R56</f>
        <v/>
      </c>
      <c r="E26" s="128" t="str">
        <f>'Net Worth Tracker'!V56</f>
        <v/>
      </c>
      <c r="F26" s="128" t="str">
        <f>'Net Worth Tracker'!AE56</f>
        <v/>
      </c>
      <c r="G26" s="128" t="str">
        <f>'Net Worth Tracker'!AN56</f>
        <v/>
      </c>
    </row>
    <row r="27">
      <c r="A27" s="126" t="str">
        <f>'Net Worth Tracker'!A57</f>
        <v/>
      </c>
      <c r="B27" s="128" t="str">
        <f>'Net Worth Tracker'!H57</f>
        <v/>
      </c>
      <c r="C27" s="128" t="str">
        <f>'Net Worth Tracker'!N57</f>
        <v/>
      </c>
      <c r="D27" s="128" t="str">
        <f>'Net Worth Tracker'!R57</f>
        <v/>
      </c>
      <c r="E27" s="128" t="str">
        <f>'Net Worth Tracker'!V57</f>
        <v/>
      </c>
      <c r="F27" s="128" t="str">
        <f>'Net Worth Tracker'!AE57</f>
        <v/>
      </c>
      <c r="G27" s="128" t="str">
        <f>'Net Worth Tracker'!AN57</f>
        <v/>
      </c>
    </row>
    <row r="28">
      <c r="A28" s="126" t="str">
        <f>'Net Worth Tracker'!A58</f>
        <v/>
      </c>
      <c r="B28" s="128" t="str">
        <f>'Net Worth Tracker'!H58</f>
        <v/>
      </c>
      <c r="C28" s="128" t="str">
        <f>'Net Worth Tracker'!N58</f>
        <v/>
      </c>
      <c r="D28" s="128" t="str">
        <f>'Net Worth Tracker'!R58</f>
        <v/>
      </c>
      <c r="E28" s="128" t="str">
        <f>'Net Worth Tracker'!V58</f>
        <v/>
      </c>
      <c r="F28" s="128" t="str">
        <f>'Net Worth Tracker'!AE58</f>
        <v/>
      </c>
      <c r="G28" s="128" t="str">
        <f>'Net Worth Tracker'!AN58</f>
        <v/>
      </c>
    </row>
    <row r="29">
      <c r="A29" s="126" t="str">
        <f>'Net Worth Tracker'!A59</f>
        <v/>
      </c>
      <c r="B29" s="128" t="str">
        <f>'Net Worth Tracker'!H59</f>
        <v/>
      </c>
      <c r="C29" s="128" t="str">
        <f>'Net Worth Tracker'!N59</f>
        <v/>
      </c>
      <c r="D29" s="128" t="str">
        <f>'Net Worth Tracker'!R59</f>
        <v/>
      </c>
      <c r="E29" s="128" t="str">
        <f>'Net Worth Tracker'!V59</f>
        <v/>
      </c>
      <c r="F29" s="128" t="str">
        <f>'Net Worth Tracker'!AE59</f>
        <v/>
      </c>
      <c r="G29" s="128" t="str">
        <f>'Net Worth Tracker'!AN59</f>
        <v/>
      </c>
    </row>
    <row r="30">
      <c r="A30" s="126" t="str">
        <f>'Net Worth Tracker'!A60</f>
        <v/>
      </c>
      <c r="B30" s="128" t="str">
        <f>'Net Worth Tracker'!H60</f>
        <v/>
      </c>
      <c r="C30" s="128" t="str">
        <f>'Net Worth Tracker'!N60</f>
        <v/>
      </c>
      <c r="D30" s="128" t="str">
        <f>'Net Worth Tracker'!R60</f>
        <v/>
      </c>
      <c r="E30" s="128" t="str">
        <f>'Net Worth Tracker'!V60</f>
        <v/>
      </c>
      <c r="F30" s="128" t="str">
        <f>'Net Worth Tracker'!AE60</f>
        <v/>
      </c>
      <c r="G30" s="128" t="str">
        <f>'Net Worth Tracker'!AN60</f>
        <v/>
      </c>
    </row>
    <row r="31">
      <c r="A31" s="126" t="str">
        <f>'Net Worth Tracker'!A61</f>
        <v/>
      </c>
      <c r="B31" s="128" t="str">
        <f>'Net Worth Tracker'!H61</f>
        <v/>
      </c>
      <c r="C31" s="128" t="str">
        <f>'Net Worth Tracker'!N61</f>
        <v/>
      </c>
      <c r="D31" s="128" t="str">
        <f>'Net Worth Tracker'!R61</f>
        <v/>
      </c>
      <c r="E31" s="128" t="str">
        <f>'Net Worth Tracker'!V61</f>
        <v/>
      </c>
      <c r="F31" s="128" t="str">
        <f>'Net Worth Tracker'!AE61</f>
        <v/>
      </c>
      <c r="G31" s="128" t="str">
        <f>'Net Worth Tracker'!AN61</f>
        <v/>
      </c>
    </row>
    <row r="32">
      <c r="A32" s="126" t="str">
        <f>'Net Worth Tracker'!A62</f>
        <v/>
      </c>
      <c r="B32" s="128" t="str">
        <f>'Net Worth Tracker'!H62</f>
        <v/>
      </c>
      <c r="C32" s="128" t="str">
        <f>'Net Worth Tracker'!N62</f>
        <v/>
      </c>
      <c r="D32" s="128" t="str">
        <f>'Net Worth Tracker'!R62</f>
        <v/>
      </c>
      <c r="E32" s="128" t="str">
        <f>'Net Worth Tracker'!V62</f>
        <v/>
      </c>
      <c r="F32" s="128" t="str">
        <f>'Net Worth Tracker'!AE62</f>
        <v/>
      </c>
      <c r="G32" s="128" t="str">
        <f>'Net Worth Tracker'!AN62</f>
        <v/>
      </c>
    </row>
    <row r="33">
      <c r="A33" s="126" t="str">
        <f>'Net Worth Tracker'!A63</f>
        <v/>
      </c>
      <c r="B33" s="128" t="str">
        <f>'Net Worth Tracker'!H63</f>
        <v/>
      </c>
      <c r="C33" s="128" t="str">
        <f>'Net Worth Tracker'!N63</f>
        <v/>
      </c>
      <c r="D33" s="128" t="str">
        <f>'Net Worth Tracker'!R63</f>
        <v/>
      </c>
      <c r="E33" s="128" t="str">
        <f>'Net Worth Tracker'!V63</f>
        <v/>
      </c>
      <c r="F33" s="128" t="str">
        <f>'Net Worth Tracker'!AE63</f>
        <v/>
      </c>
      <c r="G33" s="128" t="str">
        <f>'Net Worth Tracker'!AN63</f>
        <v/>
      </c>
    </row>
    <row r="34">
      <c r="A34" s="126" t="str">
        <f>'Net Worth Tracker'!A64</f>
        <v/>
      </c>
      <c r="B34" s="128" t="str">
        <f>'Net Worth Tracker'!H64</f>
        <v/>
      </c>
      <c r="C34" s="128" t="str">
        <f>'Net Worth Tracker'!N64</f>
        <v/>
      </c>
      <c r="D34" s="128" t="str">
        <f>'Net Worth Tracker'!R64</f>
        <v/>
      </c>
      <c r="E34" s="128" t="str">
        <f>'Net Worth Tracker'!V64</f>
        <v/>
      </c>
      <c r="F34" s="128" t="str">
        <f>'Net Worth Tracker'!AE64</f>
        <v/>
      </c>
      <c r="G34" s="128" t="str">
        <f>'Net Worth Tracker'!AN64</f>
        <v/>
      </c>
    </row>
    <row r="35">
      <c r="A35" s="126" t="str">
        <f>'Net Worth Tracker'!A65</f>
        <v/>
      </c>
      <c r="B35" s="128" t="str">
        <f>'Net Worth Tracker'!H65</f>
        <v/>
      </c>
      <c r="C35" s="128" t="str">
        <f>'Net Worth Tracker'!N65</f>
        <v/>
      </c>
      <c r="D35" s="128" t="str">
        <f>'Net Worth Tracker'!R65</f>
        <v/>
      </c>
      <c r="E35" s="128" t="str">
        <f>'Net Worth Tracker'!V65</f>
        <v/>
      </c>
      <c r="F35" s="128" t="str">
        <f>'Net Worth Tracker'!AE65</f>
        <v/>
      </c>
      <c r="G35" s="128" t="str">
        <f>'Net Worth Tracker'!AN65</f>
        <v/>
      </c>
    </row>
    <row r="36">
      <c r="A36" s="126" t="str">
        <f>'Net Worth Tracker'!A66</f>
        <v/>
      </c>
      <c r="B36" s="128" t="str">
        <f>'Net Worth Tracker'!H66</f>
        <v/>
      </c>
      <c r="C36" s="128" t="str">
        <f>'Net Worth Tracker'!N66</f>
        <v/>
      </c>
      <c r="D36" s="128" t="str">
        <f>'Net Worth Tracker'!R66</f>
        <v/>
      </c>
      <c r="E36" s="128" t="str">
        <f>'Net Worth Tracker'!V66</f>
        <v/>
      </c>
      <c r="F36" s="128" t="str">
        <f>'Net Worth Tracker'!AE66</f>
        <v/>
      </c>
      <c r="G36" s="128" t="str">
        <f>'Net Worth Tracker'!AN66</f>
        <v/>
      </c>
    </row>
    <row r="37">
      <c r="A37" s="126" t="str">
        <f>'Net Worth Tracker'!A67</f>
        <v/>
      </c>
      <c r="B37" s="128" t="str">
        <f>'Net Worth Tracker'!H67</f>
        <v/>
      </c>
      <c r="C37" s="128" t="str">
        <f>'Net Worth Tracker'!N67</f>
        <v/>
      </c>
      <c r="D37" s="128" t="str">
        <f>'Net Worth Tracker'!R67</f>
        <v/>
      </c>
      <c r="E37" s="128" t="str">
        <f>'Net Worth Tracker'!V67</f>
        <v/>
      </c>
      <c r="F37" s="128" t="str">
        <f>'Net Worth Tracker'!AE67</f>
        <v/>
      </c>
      <c r="G37" s="128" t="str">
        <f>'Net Worth Tracker'!AN67</f>
        <v/>
      </c>
    </row>
    <row r="38">
      <c r="A38" s="126" t="str">
        <f>'Net Worth Tracker'!A68</f>
        <v/>
      </c>
      <c r="B38" s="128" t="str">
        <f>'Net Worth Tracker'!H68</f>
        <v/>
      </c>
      <c r="C38" s="128" t="str">
        <f>'Net Worth Tracker'!N68</f>
        <v/>
      </c>
      <c r="D38" s="128" t="str">
        <f>'Net Worth Tracker'!R68</f>
        <v/>
      </c>
      <c r="E38" s="128" t="str">
        <f>'Net Worth Tracker'!V68</f>
        <v/>
      </c>
      <c r="F38" s="128" t="str">
        <f>'Net Worth Tracker'!AE68</f>
        <v/>
      </c>
      <c r="G38" s="128" t="str">
        <f>'Net Worth Tracker'!AN68</f>
        <v/>
      </c>
    </row>
    <row r="39">
      <c r="A39" s="126" t="str">
        <f>'Net Worth Tracker'!A69</f>
        <v/>
      </c>
      <c r="B39" s="128" t="str">
        <f>'Net Worth Tracker'!H69</f>
        <v/>
      </c>
      <c r="C39" s="128" t="str">
        <f>'Net Worth Tracker'!N69</f>
        <v/>
      </c>
      <c r="D39" s="128" t="str">
        <f>'Net Worth Tracker'!R69</f>
        <v/>
      </c>
      <c r="E39" s="128" t="str">
        <f>'Net Worth Tracker'!V69</f>
        <v/>
      </c>
      <c r="F39" s="128" t="str">
        <f>'Net Worth Tracker'!AE69</f>
        <v/>
      </c>
      <c r="G39" s="128" t="str">
        <f>'Net Worth Tracker'!AN69</f>
        <v/>
      </c>
    </row>
    <row r="40">
      <c r="A40" s="126" t="str">
        <f>'Net Worth Tracker'!A70</f>
        <v/>
      </c>
      <c r="B40" s="128" t="str">
        <f>'Net Worth Tracker'!H70</f>
        <v/>
      </c>
      <c r="C40" s="128" t="str">
        <f>'Net Worth Tracker'!N70</f>
        <v/>
      </c>
      <c r="D40" s="128" t="str">
        <f>'Net Worth Tracker'!R70</f>
        <v/>
      </c>
      <c r="E40" s="128" t="str">
        <f>'Net Worth Tracker'!V70</f>
        <v/>
      </c>
      <c r="F40" s="128" t="str">
        <f>'Net Worth Tracker'!AE70</f>
        <v/>
      </c>
      <c r="G40" s="128" t="str">
        <f>'Net Worth Tracker'!AN70</f>
        <v/>
      </c>
    </row>
    <row r="41">
      <c r="A41" s="126" t="str">
        <f>'Net Worth Tracker'!A71</f>
        <v/>
      </c>
      <c r="B41" s="128" t="str">
        <f>'Net Worth Tracker'!H71</f>
        <v/>
      </c>
      <c r="C41" s="128" t="str">
        <f>'Net Worth Tracker'!N71</f>
        <v/>
      </c>
      <c r="D41" s="128" t="str">
        <f>'Net Worth Tracker'!R71</f>
        <v/>
      </c>
      <c r="E41" s="128" t="str">
        <f>'Net Worth Tracker'!V71</f>
        <v/>
      </c>
      <c r="F41" s="128" t="str">
        <f>'Net Worth Tracker'!AE71</f>
        <v/>
      </c>
      <c r="G41" s="128" t="str">
        <f>'Net Worth Tracker'!AN71</f>
        <v/>
      </c>
    </row>
    <row r="42">
      <c r="A42" s="126" t="str">
        <f>'Net Worth Tracker'!A72</f>
        <v/>
      </c>
      <c r="B42" s="128" t="str">
        <f>'Net Worth Tracker'!H72</f>
        <v/>
      </c>
      <c r="C42" s="128" t="str">
        <f>'Net Worth Tracker'!N72</f>
        <v/>
      </c>
      <c r="D42" s="128" t="str">
        <f>'Net Worth Tracker'!R72</f>
        <v/>
      </c>
      <c r="E42" s="128" t="str">
        <f>'Net Worth Tracker'!V72</f>
        <v/>
      </c>
      <c r="F42" s="128" t="str">
        <f>'Net Worth Tracker'!AE72</f>
        <v/>
      </c>
      <c r="G42" s="128" t="str">
        <f>'Net Worth Tracker'!AN72</f>
        <v/>
      </c>
    </row>
    <row r="43">
      <c r="A43" s="126" t="str">
        <f>'Net Worth Tracker'!A73</f>
        <v/>
      </c>
      <c r="B43" s="128" t="str">
        <f>'Net Worth Tracker'!H73</f>
        <v/>
      </c>
      <c r="C43" s="128" t="str">
        <f>'Net Worth Tracker'!N73</f>
        <v/>
      </c>
      <c r="D43" s="128" t="str">
        <f>'Net Worth Tracker'!R73</f>
        <v/>
      </c>
      <c r="E43" s="128" t="str">
        <f>'Net Worth Tracker'!V73</f>
        <v/>
      </c>
      <c r="F43" s="128" t="str">
        <f>'Net Worth Tracker'!AE73</f>
        <v/>
      </c>
      <c r="G43" s="128" t="str">
        <f>'Net Worth Tracker'!AN73</f>
        <v/>
      </c>
    </row>
    <row r="44">
      <c r="A44" s="126" t="str">
        <f>'Net Worth Tracker'!A74</f>
        <v/>
      </c>
      <c r="B44" s="128" t="str">
        <f>'Net Worth Tracker'!H74</f>
        <v/>
      </c>
      <c r="C44" s="128" t="str">
        <f>'Net Worth Tracker'!N74</f>
        <v/>
      </c>
      <c r="D44" s="128" t="str">
        <f>'Net Worth Tracker'!R74</f>
        <v/>
      </c>
      <c r="E44" s="128" t="str">
        <f>'Net Worth Tracker'!V74</f>
        <v/>
      </c>
      <c r="F44" s="128" t="str">
        <f>'Net Worth Tracker'!AE74</f>
        <v/>
      </c>
      <c r="G44" s="128" t="str">
        <f>'Net Worth Tracker'!AN74</f>
        <v/>
      </c>
    </row>
    <row r="45">
      <c r="A45" s="126" t="str">
        <f>'Net Worth Tracker'!A75</f>
        <v/>
      </c>
      <c r="B45" s="128" t="str">
        <f>'Net Worth Tracker'!H75</f>
        <v/>
      </c>
      <c r="C45" s="128" t="str">
        <f>'Net Worth Tracker'!N75</f>
        <v/>
      </c>
      <c r="D45" s="128" t="str">
        <f>'Net Worth Tracker'!R75</f>
        <v/>
      </c>
      <c r="E45" s="128" t="str">
        <f>'Net Worth Tracker'!V75</f>
        <v/>
      </c>
      <c r="F45" s="128" t="str">
        <f>'Net Worth Tracker'!AE75</f>
        <v/>
      </c>
      <c r="G45" s="128" t="str">
        <f>'Net Worth Tracker'!AN75</f>
        <v/>
      </c>
    </row>
    <row r="46">
      <c r="A46" s="126" t="str">
        <f>'Net Worth Tracker'!A76</f>
        <v/>
      </c>
      <c r="B46" s="128" t="str">
        <f>'Net Worth Tracker'!H76</f>
        <v/>
      </c>
      <c r="C46" s="128" t="str">
        <f>'Net Worth Tracker'!N76</f>
        <v/>
      </c>
      <c r="D46" s="128" t="str">
        <f>'Net Worth Tracker'!R76</f>
        <v/>
      </c>
      <c r="E46" s="128" t="str">
        <f>'Net Worth Tracker'!V76</f>
        <v/>
      </c>
      <c r="F46" s="128" t="str">
        <f>'Net Worth Tracker'!AE76</f>
        <v/>
      </c>
      <c r="G46" s="128" t="str">
        <f>'Net Worth Tracker'!AN76</f>
        <v/>
      </c>
    </row>
    <row r="47">
      <c r="A47" s="126" t="str">
        <f>'Net Worth Tracker'!A77</f>
        <v/>
      </c>
      <c r="B47" s="128" t="str">
        <f>'Net Worth Tracker'!H77</f>
        <v/>
      </c>
      <c r="C47" s="128" t="str">
        <f>'Net Worth Tracker'!N77</f>
        <v/>
      </c>
      <c r="D47" s="128" t="str">
        <f>'Net Worth Tracker'!R77</f>
        <v/>
      </c>
      <c r="E47" s="128" t="str">
        <f>'Net Worth Tracker'!V77</f>
        <v/>
      </c>
      <c r="F47" s="128" t="str">
        <f>'Net Worth Tracker'!AE77</f>
        <v/>
      </c>
      <c r="G47" s="128" t="str">
        <f>'Net Worth Tracker'!AN77</f>
        <v/>
      </c>
    </row>
    <row r="48">
      <c r="A48" s="126" t="str">
        <f>'Net Worth Tracker'!A78</f>
        <v/>
      </c>
      <c r="B48" s="128" t="str">
        <f>'Net Worth Tracker'!H78</f>
        <v/>
      </c>
      <c r="C48" s="128" t="str">
        <f>'Net Worth Tracker'!N78</f>
        <v/>
      </c>
      <c r="D48" s="128" t="str">
        <f>'Net Worth Tracker'!R78</f>
        <v/>
      </c>
      <c r="E48" s="128" t="str">
        <f>'Net Worth Tracker'!V78</f>
        <v/>
      </c>
      <c r="F48" s="128" t="str">
        <f>'Net Worth Tracker'!AE78</f>
        <v/>
      </c>
      <c r="G48" s="128" t="str">
        <f>'Net Worth Tracker'!AN78</f>
        <v/>
      </c>
    </row>
    <row r="49">
      <c r="A49" s="126" t="str">
        <f>'Net Worth Tracker'!A79</f>
        <v/>
      </c>
      <c r="B49" s="128" t="str">
        <f>'Net Worth Tracker'!H79</f>
        <v/>
      </c>
      <c r="C49" s="128" t="str">
        <f>'Net Worth Tracker'!N79</f>
        <v/>
      </c>
      <c r="D49" s="128" t="str">
        <f>'Net Worth Tracker'!R79</f>
        <v/>
      </c>
      <c r="E49" s="128" t="str">
        <f>'Net Worth Tracker'!V79</f>
        <v/>
      </c>
      <c r="F49" s="128" t="str">
        <f>'Net Worth Tracker'!AE79</f>
        <v/>
      </c>
      <c r="G49" s="128" t="str">
        <f>'Net Worth Tracker'!AN79</f>
        <v/>
      </c>
    </row>
    <row r="50">
      <c r="A50" s="126" t="str">
        <f>'Net Worth Tracker'!A80</f>
        <v/>
      </c>
      <c r="B50" s="128" t="str">
        <f>'Net Worth Tracker'!H80</f>
        <v/>
      </c>
      <c r="C50" s="128" t="str">
        <f>'Net Worth Tracker'!N80</f>
        <v/>
      </c>
      <c r="D50" s="128" t="str">
        <f>'Net Worth Tracker'!R80</f>
        <v/>
      </c>
      <c r="E50" s="128" t="str">
        <f>'Net Worth Tracker'!V80</f>
        <v/>
      </c>
      <c r="F50" s="128" t="str">
        <f>'Net Worth Tracker'!AE80</f>
        <v/>
      </c>
      <c r="G50" s="128" t="str">
        <f>'Net Worth Tracker'!AN80</f>
        <v/>
      </c>
    </row>
    <row r="51">
      <c r="A51" s="126" t="str">
        <f>'Net Worth Tracker'!A81</f>
        <v/>
      </c>
      <c r="B51" s="128" t="str">
        <f>'Net Worth Tracker'!H81</f>
        <v/>
      </c>
      <c r="C51" s="128" t="str">
        <f>'Net Worth Tracker'!N81</f>
        <v/>
      </c>
      <c r="D51" s="128" t="str">
        <f>'Net Worth Tracker'!R81</f>
        <v/>
      </c>
      <c r="E51" s="128" t="str">
        <f>'Net Worth Tracker'!V81</f>
        <v/>
      </c>
      <c r="F51" s="128" t="str">
        <f>'Net Worth Tracker'!AE81</f>
        <v/>
      </c>
      <c r="G51" s="128" t="str">
        <f>'Net Worth Tracker'!AN81</f>
        <v/>
      </c>
    </row>
    <row r="52">
      <c r="A52" s="126" t="str">
        <f>'Net Worth Tracker'!A82</f>
        <v/>
      </c>
      <c r="B52" s="128" t="str">
        <f>'Net Worth Tracker'!H82</f>
        <v/>
      </c>
      <c r="C52" s="128" t="str">
        <f>'Net Worth Tracker'!N82</f>
        <v/>
      </c>
      <c r="D52" s="128" t="str">
        <f>'Net Worth Tracker'!R82</f>
        <v/>
      </c>
      <c r="E52" s="128" t="str">
        <f>'Net Worth Tracker'!V82</f>
        <v/>
      </c>
      <c r="F52" s="128" t="str">
        <f>'Net Worth Tracker'!AE82</f>
        <v/>
      </c>
      <c r="G52" s="128" t="str">
        <f>'Net Worth Tracker'!AN82</f>
        <v/>
      </c>
    </row>
    <row r="53">
      <c r="A53" s="126" t="str">
        <f>'Net Worth Tracker'!A83</f>
        <v/>
      </c>
      <c r="B53" s="128" t="str">
        <f>'Net Worth Tracker'!H83</f>
        <v/>
      </c>
      <c r="C53" s="128" t="str">
        <f>'Net Worth Tracker'!N83</f>
        <v/>
      </c>
      <c r="D53" s="128" t="str">
        <f>'Net Worth Tracker'!R83</f>
        <v/>
      </c>
      <c r="E53" s="128" t="str">
        <f>'Net Worth Tracker'!V83</f>
        <v/>
      </c>
      <c r="F53" s="128" t="str">
        <f>'Net Worth Tracker'!AE83</f>
        <v/>
      </c>
      <c r="G53" s="128" t="str">
        <f>'Net Worth Tracker'!AN83</f>
        <v/>
      </c>
    </row>
    <row r="54">
      <c r="A54" s="126" t="str">
        <f>'Net Worth Tracker'!A84</f>
        <v/>
      </c>
      <c r="B54" s="128" t="str">
        <f>'Net Worth Tracker'!H84</f>
        <v/>
      </c>
      <c r="C54" s="128" t="str">
        <f>'Net Worth Tracker'!N84</f>
        <v/>
      </c>
      <c r="D54" s="128" t="str">
        <f>'Net Worth Tracker'!R84</f>
        <v/>
      </c>
      <c r="E54" s="128" t="str">
        <f>'Net Worth Tracker'!V84</f>
        <v/>
      </c>
      <c r="F54" s="128" t="str">
        <f>'Net Worth Tracker'!AE84</f>
        <v/>
      </c>
      <c r="G54" s="128" t="str">
        <f>'Net Worth Tracker'!AN84</f>
        <v/>
      </c>
    </row>
    <row r="55">
      <c r="A55" s="126" t="str">
        <f>'Net Worth Tracker'!A85</f>
        <v/>
      </c>
      <c r="B55" s="128" t="str">
        <f>'Net Worth Tracker'!H85</f>
        <v/>
      </c>
      <c r="C55" s="128" t="str">
        <f>'Net Worth Tracker'!N85</f>
        <v/>
      </c>
      <c r="D55" s="128" t="str">
        <f>'Net Worth Tracker'!R85</f>
        <v/>
      </c>
      <c r="E55" s="128" t="str">
        <f>'Net Worth Tracker'!V85</f>
        <v/>
      </c>
      <c r="F55" s="128" t="str">
        <f>'Net Worth Tracker'!AE85</f>
        <v/>
      </c>
      <c r="G55" s="128" t="str">
        <f>'Net Worth Tracker'!AN85</f>
        <v/>
      </c>
    </row>
    <row r="56">
      <c r="A56" s="126" t="str">
        <f>'Net Worth Tracker'!A86</f>
        <v/>
      </c>
      <c r="B56" s="128" t="str">
        <f>'Net Worth Tracker'!H86</f>
        <v/>
      </c>
      <c r="C56" s="128" t="str">
        <f>'Net Worth Tracker'!N86</f>
        <v/>
      </c>
      <c r="D56" s="128" t="str">
        <f>'Net Worth Tracker'!R86</f>
        <v/>
      </c>
      <c r="E56" s="128" t="str">
        <f>'Net Worth Tracker'!V86</f>
        <v/>
      </c>
      <c r="F56" s="128" t="str">
        <f>'Net Worth Tracker'!AE86</f>
        <v/>
      </c>
      <c r="G56" s="128" t="str">
        <f>'Net Worth Tracker'!AN86</f>
        <v/>
      </c>
    </row>
    <row r="57">
      <c r="A57" s="126" t="str">
        <f>'Net Worth Tracker'!A87</f>
        <v/>
      </c>
      <c r="B57" s="128" t="str">
        <f>'Net Worth Tracker'!H87</f>
        <v/>
      </c>
      <c r="C57" s="128" t="str">
        <f>'Net Worth Tracker'!N87</f>
        <v/>
      </c>
      <c r="D57" s="128" t="str">
        <f>'Net Worth Tracker'!R87</f>
        <v/>
      </c>
      <c r="E57" s="128" t="str">
        <f>'Net Worth Tracker'!V87</f>
        <v/>
      </c>
      <c r="F57" s="128" t="str">
        <f>'Net Worth Tracker'!AE87</f>
        <v/>
      </c>
      <c r="G57" s="128" t="str">
        <f>'Net Worth Tracker'!AN87</f>
        <v/>
      </c>
    </row>
    <row r="58">
      <c r="A58" s="126" t="str">
        <f>'Net Worth Tracker'!A88</f>
        <v/>
      </c>
      <c r="B58" s="128" t="str">
        <f>'Net Worth Tracker'!H88</f>
        <v/>
      </c>
      <c r="C58" s="128" t="str">
        <f>'Net Worth Tracker'!N88</f>
        <v/>
      </c>
      <c r="D58" s="128" t="str">
        <f>'Net Worth Tracker'!R88</f>
        <v/>
      </c>
      <c r="E58" s="128" t="str">
        <f>'Net Worth Tracker'!V88</f>
        <v/>
      </c>
      <c r="F58" s="128" t="str">
        <f>'Net Worth Tracker'!AE88</f>
        <v/>
      </c>
      <c r="G58" s="128" t="str">
        <f>'Net Worth Tracker'!AN88</f>
        <v/>
      </c>
    </row>
    <row r="59">
      <c r="A59" s="126" t="str">
        <f>'Net Worth Tracker'!A89</f>
        <v/>
      </c>
      <c r="B59" s="128" t="str">
        <f>'Net Worth Tracker'!H89</f>
        <v/>
      </c>
      <c r="C59" s="128" t="str">
        <f>'Net Worth Tracker'!N89</f>
        <v/>
      </c>
      <c r="D59" s="128" t="str">
        <f>'Net Worth Tracker'!R89</f>
        <v/>
      </c>
      <c r="E59" s="128" t="str">
        <f>'Net Worth Tracker'!V89</f>
        <v/>
      </c>
      <c r="F59" s="128" t="str">
        <f>'Net Worth Tracker'!AE89</f>
        <v/>
      </c>
      <c r="G59" s="128" t="str">
        <f>'Net Worth Tracker'!AN89</f>
        <v/>
      </c>
    </row>
    <row r="60">
      <c r="A60" s="126" t="str">
        <f>'Net Worth Tracker'!A90</f>
        <v/>
      </c>
      <c r="B60" s="128" t="str">
        <f>'Net Worth Tracker'!H90</f>
        <v/>
      </c>
      <c r="C60" s="128" t="str">
        <f>'Net Worth Tracker'!N90</f>
        <v/>
      </c>
      <c r="D60" s="128" t="str">
        <f>'Net Worth Tracker'!R90</f>
        <v/>
      </c>
      <c r="E60" s="128" t="str">
        <f>'Net Worth Tracker'!V90</f>
        <v/>
      </c>
      <c r="F60" s="128" t="str">
        <f>'Net Worth Tracker'!AE90</f>
        <v/>
      </c>
      <c r="G60" s="128" t="str">
        <f>'Net Worth Tracker'!AN90</f>
        <v/>
      </c>
    </row>
    <row r="61">
      <c r="A61" s="126" t="str">
        <f>'Net Worth Tracker'!A91</f>
        <v/>
      </c>
      <c r="B61" s="128" t="str">
        <f>'Net Worth Tracker'!H91</f>
        <v/>
      </c>
      <c r="C61" s="128" t="str">
        <f>'Net Worth Tracker'!N91</f>
        <v/>
      </c>
      <c r="D61" s="128" t="str">
        <f>'Net Worth Tracker'!R91</f>
        <v/>
      </c>
      <c r="E61" s="128" t="str">
        <f>'Net Worth Tracker'!V91</f>
        <v/>
      </c>
      <c r="F61" s="128" t="str">
        <f>'Net Worth Tracker'!AE91</f>
        <v/>
      </c>
      <c r="G61" s="128" t="str">
        <f>'Net Worth Tracker'!AN91</f>
        <v/>
      </c>
    </row>
    <row r="62">
      <c r="A62" s="126" t="str">
        <f>'Net Worth Tracker'!A92</f>
        <v/>
      </c>
      <c r="B62" s="128" t="str">
        <f>'Net Worth Tracker'!H92</f>
        <v/>
      </c>
      <c r="C62" s="128" t="str">
        <f>'Net Worth Tracker'!N92</f>
        <v/>
      </c>
      <c r="D62" s="128" t="str">
        <f>'Net Worth Tracker'!R92</f>
        <v/>
      </c>
      <c r="E62" s="128" t="str">
        <f>'Net Worth Tracker'!V92</f>
        <v/>
      </c>
      <c r="F62" s="128" t="str">
        <f>'Net Worth Tracker'!AE92</f>
        <v/>
      </c>
      <c r="G62" s="128" t="str">
        <f>'Net Worth Tracker'!AN92</f>
        <v/>
      </c>
    </row>
    <row r="63">
      <c r="A63" s="126" t="str">
        <f>'Net Worth Tracker'!A93</f>
        <v/>
      </c>
      <c r="B63" s="128" t="str">
        <f>'Net Worth Tracker'!H93</f>
        <v/>
      </c>
      <c r="C63" s="128" t="str">
        <f>'Net Worth Tracker'!N93</f>
        <v/>
      </c>
      <c r="D63" s="128" t="str">
        <f>'Net Worth Tracker'!R93</f>
        <v/>
      </c>
      <c r="E63" s="128" t="str">
        <f>'Net Worth Tracker'!V93</f>
        <v/>
      </c>
      <c r="F63" s="128" t="str">
        <f>'Net Worth Tracker'!AE93</f>
        <v/>
      </c>
      <c r="G63" s="128" t="str">
        <f>'Net Worth Tracker'!AN93</f>
        <v/>
      </c>
    </row>
    <row r="64">
      <c r="A64" s="126" t="str">
        <f>'Net Worth Tracker'!A94</f>
        <v/>
      </c>
      <c r="B64" s="128" t="str">
        <f>'Net Worth Tracker'!H94</f>
        <v/>
      </c>
      <c r="C64" s="128" t="str">
        <f>'Net Worth Tracker'!N94</f>
        <v/>
      </c>
      <c r="D64" s="128" t="str">
        <f>'Net Worth Tracker'!R94</f>
        <v/>
      </c>
      <c r="E64" s="128" t="str">
        <f>'Net Worth Tracker'!V94</f>
        <v/>
      </c>
      <c r="F64" s="128" t="str">
        <f>'Net Worth Tracker'!AE94</f>
        <v/>
      </c>
      <c r="G64" s="128" t="str">
        <f>'Net Worth Tracker'!AN94</f>
        <v/>
      </c>
    </row>
    <row r="65">
      <c r="A65" s="126" t="str">
        <f>'Net Worth Tracker'!A95</f>
        <v/>
      </c>
      <c r="B65" s="128" t="str">
        <f>'Net Worth Tracker'!H95</f>
        <v/>
      </c>
      <c r="C65" s="128" t="str">
        <f>'Net Worth Tracker'!N95</f>
        <v/>
      </c>
      <c r="D65" s="128" t="str">
        <f>'Net Worth Tracker'!R95</f>
        <v/>
      </c>
      <c r="E65" s="128" t="str">
        <f>'Net Worth Tracker'!V95</f>
        <v/>
      </c>
      <c r="F65" s="128" t="str">
        <f>'Net Worth Tracker'!AE95</f>
        <v/>
      </c>
      <c r="G65" s="128" t="str">
        <f>'Net Worth Tracker'!AN95</f>
        <v/>
      </c>
    </row>
    <row r="66">
      <c r="A66" s="126" t="str">
        <f>'Net Worth Tracker'!A96</f>
        <v/>
      </c>
      <c r="B66" s="128" t="str">
        <f>'Net Worth Tracker'!H96</f>
        <v/>
      </c>
      <c r="C66" s="128" t="str">
        <f>'Net Worth Tracker'!N96</f>
        <v/>
      </c>
      <c r="D66" s="128" t="str">
        <f>'Net Worth Tracker'!R96</f>
        <v/>
      </c>
      <c r="E66" s="128" t="str">
        <f>'Net Worth Tracker'!V96</f>
        <v/>
      </c>
      <c r="F66" s="128" t="str">
        <f>'Net Worth Tracker'!AE96</f>
        <v/>
      </c>
      <c r="G66" s="128" t="str">
        <f>'Net Worth Tracker'!AN96</f>
        <v/>
      </c>
    </row>
    <row r="67">
      <c r="A67" s="126" t="str">
        <f>'Net Worth Tracker'!A97</f>
        <v/>
      </c>
      <c r="B67" s="128" t="str">
        <f>'Net Worth Tracker'!H97</f>
        <v/>
      </c>
      <c r="C67" s="128" t="str">
        <f>'Net Worth Tracker'!N97</f>
        <v/>
      </c>
      <c r="D67" s="128" t="str">
        <f>'Net Worth Tracker'!R97</f>
        <v/>
      </c>
      <c r="E67" s="128" t="str">
        <f>'Net Worth Tracker'!V97</f>
        <v/>
      </c>
      <c r="F67" s="128" t="str">
        <f>'Net Worth Tracker'!AE97</f>
        <v/>
      </c>
      <c r="G67" s="128" t="str">
        <f>'Net Worth Tracker'!AN97</f>
        <v/>
      </c>
    </row>
    <row r="68">
      <c r="A68" s="126" t="str">
        <f>'Net Worth Tracker'!A98</f>
        <v/>
      </c>
      <c r="B68" s="128" t="str">
        <f>'Net Worth Tracker'!H98</f>
        <v/>
      </c>
      <c r="C68" s="128" t="str">
        <f>'Net Worth Tracker'!N98</f>
        <v/>
      </c>
      <c r="D68" s="128" t="str">
        <f>'Net Worth Tracker'!R98</f>
        <v/>
      </c>
      <c r="E68" s="128" t="str">
        <f>'Net Worth Tracker'!V98</f>
        <v/>
      </c>
      <c r="F68" s="128" t="str">
        <f>'Net Worth Tracker'!AE98</f>
        <v/>
      </c>
      <c r="G68" s="128" t="str">
        <f>'Net Worth Tracker'!AN98</f>
        <v/>
      </c>
    </row>
    <row r="69">
      <c r="A69" s="126" t="str">
        <f>'Net Worth Tracker'!A99</f>
        <v/>
      </c>
      <c r="B69" s="128" t="str">
        <f>'Net Worth Tracker'!H99</f>
        <v/>
      </c>
      <c r="C69" s="128" t="str">
        <f>'Net Worth Tracker'!N99</f>
        <v/>
      </c>
      <c r="D69" s="128" t="str">
        <f>'Net Worth Tracker'!R99</f>
        <v/>
      </c>
      <c r="E69" s="128" t="str">
        <f>'Net Worth Tracker'!V99</f>
        <v/>
      </c>
      <c r="F69" s="128" t="str">
        <f>'Net Worth Tracker'!AE99</f>
        <v/>
      </c>
      <c r="G69" s="128" t="str">
        <f>'Net Worth Tracker'!AN99</f>
        <v/>
      </c>
    </row>
    <row r="70">
      <c r="A70" s="126" t="str">
        <f>'Net Worth Tracker'!A100</f>
        <v/>
      </c>
      <c r="B70" s="128" t="str">
        <f>'Net Worth Tracker'!H100</f>
        <v/>
      </c>
      <c r="C70" s="128" t="str">
        <f>'Net Worth Tracker'!N100</f>
        <v/>
      </c>
      <c r="D70" s="128" t="str">
        <f>'Net Worth Tracker'!R100</f>
        <v/>
      </c>
      <c r="E70" s="128" t="str">
        <f>'Net Worth Tracker'!V100</f>
        <v/>
      </c>
      <c r="F70" s="128" t="str">
        <f>'Net Worth Tracker'!AE100</f>
        <v/>
      </c>
      <c r="G70" s="128" t="str">
        <f>'Net Worth Tracker'!AN100</f>
        <v/>
      </c>
    </row>
    <row r="71">
      <c r="A71" s="126" t="str">
        <f>'Net Worth Tracker'!A101</f>
        <v/>
      </c>
      <c r="B71" s="128" t="str">
        <f>'Net Worth Tracker'!H101</f>
        <v/>
      </c>
      <c r="C71" s="128" t="str">
        <f>'Net Worth Tracker'!N101</f>
        <v/>
      </c>
      <c r="D71" s="128" t="str">
        <f>'Net Worth Tracker'!R101</f>
        <v/>
      </c>
      <c r="E71" s="128" t="str">
        <f>'Net Worth Tracker'!V101</f>
        <v/>
      </c>
      <c r="F71" s="128" t="str">
        <f>'Net Worth Tracker'!AE101</f>
        <v/>
      </c>
      <c r="G71" s="128" t="str">
        <f>'Net Worth Tracker'!AN101</f>
        <v/>
      </c>
    </row>
    <row r="72">
      <c r="A72" s="126" t="str">
        <f>'Net Worth Tracker'!A102</f>
        <v/>
      </c>
      <c r="B72" s="128" t="str">
        <f>'Net Worth Tracker'!H102</f>
        <v/>
      </c>
      <c r="C72" s="128" t="str">
        <f>'Net Worth Tracker'!N102</f>
        <v/>
      </c>
      <c r="D72" s="128" t="str">
        <f>'Net Worth Tracker'!R102</f>
        <v/>
      </c>
      <c r="E72" s="128" t="str">
        <f>'Net Worth Tracker'!V102</f>
        <v/>
      </c>
      <c r="F72" s="128" t="str">
        <f>'Net Worth Tracker'!AE102</f>
        <v/>
      </c>
      <c r="G72" s="128" t="str">
        <f>'Net Worth Tracker'!AN102</f>
        <v/>
      </c>
    </row>
    <row r="73">
      <c r="A73" s="126" t="str">
        <f>'Net Worth Tracker'!A103</f>
        <v/>
      </c>
      <c r="B73" s="128" t="str">
        <f>'Net Worth Tracker'!H103</f>
        <v/>
      </c>
      <c r="C73" s="128" t="str">
        <f>'Net Worth Tracker'!N103</f>
        <v/>
      </c>
      <c r="D73" s="128" t="str">
        <f>'Net Worth Tracker'!R103</f>
        <v/>
      </c>
      <c r="E73" s="128" t="str">
        <f>'Net Worth Tracker'!V103</f>
        <v/>
      </c>
      <c r="F73" s="128" t="str">
        <f>'Net Worth Tracker'!AE103</f>
        <v/>
      </c>
      <c r="G73" s="128" t="str">
        <f>'Net Worth Tracker'!AN103</f>
        <v/>
      </c>
    </row>
    <row r="74">
      <c r="A74" s="126" t="str">
        <f>'Net Worth Tracker'!A104</f>
        <v/>
      </c>
      <c r="B74" s="128" t="str">
        <f>'Net Worth Tracker'!H104</f>
        <v/>
      </c>
      <c r="C74" s="128" t="str">
        <f>'Net Worth Tracker'!N104</f>
        <v/>
      </c>
      <c r="D74" s="128" t="str">
        <f>'Net Worth Tracker'!R104</f>
        <v/>
      </c>
      <c r="E74" s="128" t="str">
        <f>'Net Worth Tracker'!V104</f>
        <v/>
      </c>
      <c r="F74" s="128" t="str">
        <f>'Net Worth Tracker'!AE104</f>
        <v/>
      </c>
      <c r="G74" s="128" t="str">
        <f>'Net Worth Tracker'!AN104</f>
        <v/>
      </c>
    </row>
    <row r="75">
      <c r="A75" s="126" t="str">
        <f>'Net Worth Tracker'!A105</f>
        <v/>
      </c>
      <c r="B75" s="128" t="str">
        <f>'Net Worth Tracker'!H105</f>
        <v/>
      </c>
      <c r="C75" s="128" t="str">
        <f>'Net Worth Tracker'!N105</f>
        <v/>
      </c>
      <c r="D75" s="128" t="str">
        <f>'Net Worth Tracker'!R105</f>
        <v/>
      </c>
      <c r="E75" s="128" t="str">
        <f>'Net Worth Tracker'!V105</f>
        <v/>
      </c>
      <c r="F75" s="128" t="str">
        <f>'Net Worth Tracker'!AE105</f>
        <v/>
      </c>
      <c r="G75" s="128" t="str">
        <f>'Net Worth Tracker'!AN105</f>
        <v/>
      </c>
    </row>
    <row r="76">
      <c r="A76" s="126" t="str">
        <f>'Net Worth Tracker'!A106</f>
        <v/>
      </c>
      <c r="B76" s="128" t="str">
        <f>'Net Worth Tracker'!H106</f>
        <v/>
      </c>
      <c r="C76" s="128" t="str">
        <f>'Net Worth Tracker'!N106</f>
        <v/>
      </c>
      <c r="D76" s="128" t="str">
        <f>'Net Worth Tracker'!R106</f>
        <v/>
      </c>
      <c r="E76" s="128" t="str">
        <f>'Net Worth Tracker'!V106</f>
        <v/>
      </c>
      <c r="F76" s="128" t="str">
        <f>'Net Worth Tracker'!AE106</f>
        <v/>
      </c>
      <c r="G76" s="128" t="str">
        <f>'Net Worth Tracker'!AN106</f>
        <v/>
      </c>
    </row>
    <row r="77">
      <c r="A77" s="126" t="str">
        <f>'Net Worth Tracker'!A107</f>
        <v/>
      </c>
      <c r="B77" s="128" t="str">
        <f>'Net Worth Tracker'!H107</f>
        <v/>
      </c>
      <c r="C77" s="128" t="str">
        <f>'Net Worth Tracker'!N107</f>
        <v/>
      </c>
      <c r="D77" s="128" t="str">
        <f>'Net Worth Tracker'!R107</f>
        <v/>
      </c>
      <c r="E77" s="128" t="str">
        <f>'Net Worth Tracker'!V107</f>
        <v/>
      </c>
      <c r="F77" s="128" t="str">
        <f>'Net Worth Tracker'!AE107</f>
        <v/>
      </c>
      <c r="G77" s="128" t="str">
        <f>'Net Worth Tracker'!AN107</f>
        <v/>
      </c>
    </row>
    <row r="78">
      <c r="A78" s="126" t="str">
        <f>'Net Worth Tracker'!A108</f>
        <v/>
      </c>
      <c r="B78" s="128" t="str">
        <f>'Net Worth Tracker'!H108</f>
        <v/>
      </c>
      <c r="C78" s="128" t="str">
        <f>'Net Worth Tracker'!N108</f>
        <v/>
      </c>
      <c r="D78" s="128" t="str">
        <f>'Net Worth Tracker'!R108</f>
        <v/>
      </c>
      <c r="E78" s="128" t="str">
        <f>'Net Worth Tracker'!V108</f>
        <v/>
      </c>
      <c r="F78" s="128" t="str">
        <f>'Net Worth Tracker'!AE108</f>
        <v/>
      </c>
      <c r="G78" s="128" t="str">
        <f>'Net Worth Tracker'!AN108</f>
        <v/>
      </c>
    </row>
    <row r="79">
      <c r="A79" s="126" t="str">
        <f>'Net Worth Tracker'!A109</f>
        <v/>
      </c>
      <c r="B79" s="128" t="str">
        <f>'Net Worth Tracker'!H109</f>
        <v/>
      </c>
      <c r="C79" s="128" t="str">
        <f>'Net Worth Tracker'!N109</f>
        <v/>
      </c>
      <c r="D79" s="128" t="str">
        <f>'Net Worth Tracker'!R109</f>
        <v/>
      </c>
      <c r="E79" s="128" t="str">
        <f>'Net Worth Tracker'!V109</f>
        <v/>
      </c>
      <c r="F79" s="128" t="str">
        <f>'Net Worth Tracker'!AE109</f>
        <v/>
      </c>
      <c r="G79" s="128" t="str">
        <f>'Net Worth Tracker'!AN109</f>
        <v/>
      </c>
    </row>
    <row r="80">
      <c r="A80" s="126" t="str">
        <f>'Net Worth Tracker'!A110</f>
        <v/>
      </c>
      <c r="B80" s="128" t="str">
        <f>'Net Worth Tracker'!H110</f>
        <v/>
      </c>
      <c r="C80" s="128" t="str">
        <f>'Net Worth Tracker'!N110</f>
        <v/>
      </c>
      <c r="D80" s="128" t="str">
        <f>'Net Worth Tracker'!R110</f>
        <v/>
      </c>
      <c r="E80" s="128" t="str">
        <f>'Net Worth Tracker'!V110</f>
        <v/>
      </c>
      <c r="F80" s="128" t="str">
        <f>'Net Worth Tracker'!AE110</f>
        <v/>
      </c>
      <c r="G80" s="128" t="str">
        <f>'Net Worth Tracker'!AN110</f>
        <v/>
      </c>
    </row>
    <row r="81">
      <c r="A81" s="126" t="str">
        <f>'Net Worth Tracker'!A111</f>
        <v/>
      </c>
      <c r="B81" s="128" t="str">
        <f>'Net Worth Tracker'!H111</f>
        <v/>
      </c>
      <c r="C81" s="128" t="str">
        <f>'Net Worth Tracker'!N111</f>
        <v/>
      </c>
      <c r="D81" s="128" t="str">
        <f>'Net Worth Tracker'!R111</f>
        <v/>
      </c>
      <c r="E81" s="128" t="str">
        <f>'Net Worth Tracker'!V111</f>
        <v/>
      </c>
      <c r="F81" s="128" t="str">
        <f>'Net Worth Tracker'!AE111</f>
        <v/>
      </c>
      <c r="G81" s="128" t="str">
        <f>'Net Worth Tracker'!AN111</f>
        <v/>
      </c>
    </row>
    <row r="82">
      <c r="A82" s="126" t="str">
        <f>'Net Worth Tracker'!A112</f>
        <v/>
      </c>
      <c r="B82" s="128" t="str">
        <f>'Net Worth Tracker'!H112</f>
        <v/>
      </c>
      <c r="C82" s="128" t="str">
        <f>'Net Worth Tracker'!N112</f>
        <v/>
      </c>
      <c r="D82" s="128" t="str">
        <f>'Net Worth Tracker'!R112</f>
        <v/>
      </c>
      <c r="E82" s="128" t="str">
        <f>'Net Worth Tracker'!V112</f>
        <v/>
      </c>
      <c r="F82" s="128" t="str">
        <f>'Net Worth Tracker'!AE112</f>
        <v/>
      </c>
      <c r="G82" s="128" t="str">
        <f>'Net Worth Tracker'!AN112</f>
        <v/>
      </c>
    </row>
    <row r="83">
      <c r="A83" s="126" t="str">
        <f>'Net Worth Tracker'!A113</f>
        <v/>
      </c>
      <c r="B83" s="128" t="str">
        <f>'Net Worth Tracker'!H113</f>
        <v/>
      </c>
      <c r="C83" s="128" t="str">
        <f>'Net Worth Tracker'!N113</f>
        <v/>
      </c>
      <c r="D83" s="128" t="str">
        <f>'Net Worth Tracker'!R113</f>
        <v/>
      </c>
      <c r="E83" s="128" t="str">
        <f>'Net Worth Tracker'!V113</f>
        <v/>
      </c>
      <c r="F83" s="128" t="str">
        <f>'Net Worth Tracker'!AE113</f>
        <v/>
      </c>
      <c r="G83" s="128" t="str">
        <f>'Net Worth Tracker'!AN113</f>
        <v/>
      </c>
    </row>
    <row r="84">
      <c r="A84" s="126" t="str">
        <f>'Net Worth Tracker'!A114</f>
        <v/>
      </c>
      <c r="B84" s="128" t="str">
        <f>'Net Worth Tracker'!H114</f>
        <v/>
      </c>
      <c r="C84" s="128" t="str">
        <f>'Net Worth Tracker'!N114</f>
        <v/>
      </c>
      <c r="D84" s="128" t="str">
        <f>'Net Worth Tracker'!R114</f>
        <v/>
      </c>
      <c r="E84" s="128" t="str">
        <f>'Net Worth Tracker'!V114</f>
        <v/>
      </c>
      <c r="F84" s="128" t="str">
        <f>'Net Worth Tracker'!AE114</f>
        <v/>
      </c>
      <c r="G84" s="128" t="str">
        <f>'Net Worth Tracker'!AN114</f>
        <v/>
      </c>
    </row>
    <row r="85">
      <c r="A85" s="126" t="str">
        <f>'Net Worth Tracker'!A115</f>
        <v/>
      </c>
      <c r="B85" s="128" t="str">
        <f>'Net Worth Tracker'!H115</f>
        <v/>
      </c>
      <c r="C85" s="128" t="str">
        <f>'Net Worth Tracker'!N115</f>
        <v/>
      </c>
      <c r="D85" s="128" t="str">
        <f>'Net Worth Tracker'!R115</f>
        <v/>
      </c>
      <c r="E85" s="128" t="str">
        <f>'Net Worth Tracker'!V115</f>
        <v/>
      </c>
      <c r="F85" s="128" t="str">
        <f>'Net Worth Tracker'!AE115</f>
        <v/>
      </c>
      <c r="G85" s="128" t="str">
        <f>'Net Worth Tracker'!AN115</f>
        <v/>
      </c>
    </row>
    <row r="86">
      <c r="A86" s="126" t="str">
        <f>'Net Worth Tracker'!A116</f>
        <v/>
      </c>
      <c r="B86" s="128" t="str">
        <f>'Net Worth Tracker'!H116</f>
        <v/>
      </c>
      <c r="C86" s="128" t="str">
        <f>'Net Worth Tracker'!N116</f>
        <v/>
      </c>
      <c r="D86" s="128" t="str">
        <f>'Net Worth Tracker'!R116</f>
        <v/>
      </c>
      <c r="E86" s="128" t="str">
        <f>'Net Worth Tracker'!V116</f>
        <v/>
      </c>
      <c r="F86" s="128" t="str">
        <f>'Net Worth Tracker'!AE116</f>
        <v/>
      </c>
      <c r="G86" s="128" t="str">
        <f>'Net Worth Tracker'!AN116</f>
        <v/>
      </c>
    </row>
    <row r="87">
      <c r="A87" s="126" t="str">
        <f>'Net Worth Tracker'!A117</f>
        <v/>
      </c>
      <c r="B87" s="128" t="str">
        <f>'Net Worth Tracker'!H117</f>
        <v/>
      </c>
      <c r="C87" s="128" t="str">
        <f>'Net Worth Tracker'!N117</f>
        <v/>
      </c>
      <c r="D87" s="128" t="str">
        <f>'Net Worth Tracker'!R117</f>
        <v/>
      </c>
      <c r="E87" s="128" t="str">
        <f>'Net Worth Tracker'!V117</f>
        <v/>
      </c>
      <c r="F87" s="128" t="str">
        <f>'Net Worth Tracker'!AE117</f>
        <v/>
      </c>
      <c r="G87" s="128" t="str">
        <f>'Net Worth Tracker'!AN117</f>
        <v/>
      </c>
    </row>
    <row r="88">
      <c r="A88" s="126" t="str">
        <f>'Net Worth Tracker'!A118</f>
        <v/>
      </c>
      <c r="B88" s="128" t="str">
        <f>'Net Worth Tracker'!H118</f>
        <v/>
      </c>
      <c r="C88" s="128" t="str">
        <f>'Net Worth Tracker'!N118</f>
        <v/>
      </c>
      <c r="D88" s="128" t="str">
        <f>'Net Worth Tracker'!R118</f>
        <v/>
      </c>
      <c r="E88" s="128" t="str">
        <f>'Net Worth Tracker'!V118</f>
        <v/>
      </c>
      <c r="F88" s="128" t="str">
        <f>'Net Worth Tracker'!AE118</f>
        <v/>
      </c>
      <c r="G88" s="128" t="str">
        <f>'Net Worth Tracker'!AN118</f>
        <v/>
      </c>
    </row>
    <row r="89">
      <c r="A89" s="126" t="str">
        <f>'Net Worth Tracker'!A119</f>
        <v/>
      </c>
      <c r="B89" s="128" t="str">
        <f>'Net Worth Tracker'!H119</f>
        <v/>
      </c>
      <c r="C89" s="128" t="str">
        <f>'Net Worth Tracker'!N119</f>
        <v/>
      </c>
      <c r="D89" s="128" t="str">
        <f>'Net Worth Tracker'!R119</f>
        <v/>
      </c>
      <c r="E89" s="128" t="str">
        <f>'Net Worth Tracker'!V119</f>
        <v/>
      </c>
      <c r="F89" s="128" t="str">
        <f>'Net Worth Tracker'!AE119</f>
        <v/>
      </c>
      <c r="G89" s="128" t="str">
        <f>'Net Worth Tracker'!AN119</f>
        <v/>
      </c>
    </row>
    <row r="90">
      <c r="A90" s="126" t="str">
        <f>'Net Worth Tracker'!A120</f>
        <v/>
      </c>
      <c r="B90" s="128" t="str">
        <f>'Net Worth Tracker'!H120</f>
        <v/>
      </c>
      <c r="C90" s="128" t="str">
        <f>'Net Worth Tracker'!N120</f>
        <v/>
      </c>
      <c r="D90" s="128" t="str">
        <f>'Net Worth Tracker'!R120</f>
        <v/>
      </c>
      <c r="E90" s="128" t="str">
        <f>'Net Worth Tracker'!V120</f>
        <v/>
      </c>
      <c r="F90" s="128" t="str">
        <f>'Net Worth Tracker'!AE120</f>
        <v/>
      </c>
      <c r="G90" s="128" t="str">
        <f>'Net Worth Tracker'!AN120</f>
        <v/>
      </c>
    </row>
    <row r="91">
      <c r="A91" s="126" t="str">
        <f>'Net Worth Tracker'!A121</f>
        <v/>
      </c>
      <c r="B91" s="128" t="str">
        <f>'Net Worth Tracker'!H121</f>
        <v/>
      </c>
      <c r="C91" s="128" t="str">
        <f>'Net Worth Tracker'!N121</f>
        <v/>
      </c>
      <c r="D91" s="128" t="str">
        <f>'Net Worth Tracker'!R121</f>
        <v/>
      </c>
      <c r="E91" s="128" t="str">
        <f>'Net Worth Tracker'!V121</f>
        <v/>
      </c>
      <c r="F91" s="128" t="str">
        <f>'Net Worth Tracker'!AE121</f>
        <v/>
      </c>
      <c r="G91" s="128" t="str">
        <f>'Net Worth Tracker'!AN121</f>
        <v/>
      </c>
    </row>
    <row r="92">
      <c r="A92" s="126" t="str">
        <f>'Net Worth Tracker'!A122</f>
        <v/>
      </c>
      <c r="B92" s="128" t="str">
        <f>'Net Worth Tracker'!H122</f>
        <v/>
      </c>
      <c r="C92" s="128" t="str">
        <f>'Net Worth Tracker'!N122</f>
        <v/>
      </c>
      <c r="D92" s="128" t="str">
        <f>'Net Worth Tracker'!R122</f>
        <v/>
      </c>
      <c r="E92" s="128" t="str">
        <f>'Net Worth Tracker'!V122</f>
        <v/>
      </c>
      <c r="F92" s="128" t="str">
        <f>'Net Worth Tracker'!AE122</f>
        <v/>
      </c>
      <c r="G92" s="128" t="str">
        <f>'Net Worth Tracker'!AN122</f>
        <v/>
      </c>
    </row>
    <row r="93">
      <c r="A93" s="126" t="str">
        <f>'Net Worth Tracker'!A123</f>
        <v/>
      </c>
      <c r="B93" s="128" t="str">
        <f>'Net Worth Tracker'!H123</f>
        <v/>
      </c>
      <c r="C93" s="128" t="str">
        <f>'Net Worth Tracker'!N123</f>
        <v/>
      </c>
      <c r="D93" s="128" t="str">
        <f>'Net Worth Tracker'!R123</f>
        <v/>
      </c>
      <c r="E93" s="128" t="str">
        <f>'Net Worth Tracker'!V123</f>
        <v/>
      </c>
      <c r="F93" s="128" t="str">
        <f>'Net Worth Tracker'!AE123</f>
        <v/>
      </c>
      <c r="G93" s="128" t="str">
        <f>'Net Worth Tracker'!AN123</f>
        <v/>
      </c>
    </row>
  </sheetData>
  <drawing r:id="rId1"/>
</worksheet>
</file>